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codeName="ThisWorkbook"/>
  <mc:AlternateContent xmlns:mc="http://schemas.openxmlformats.org/markup-compatibility/2006">
    <mc:Choice Requires="x15">
      <x15ac:absPath xmlns:x15ac="http://schemas.microsoft.com/office/spreadsheetml/2010/11/ac" url="H:\Environment\GRI\"/>
    </mc:Choice>
  </mc:AlternateContent>
  <bookViews>
    <workbookView xWindow="1005" yWindow="0" windowWidth="22965" windowHeight="5055" tabRatio="822" activeTab="2"/>
  </bookViews>
  <sheets>
    <sheet name="Data Pack Introduction" sheetId="22" r:id="rId1"/>
    <sheet name=" Summary Data " sheetId="23" r:id="rId2"/>
    <sheet name=" Summary Charts" sheetId="29" r:id="rId3"/>
    <sheet name="Energy &amp; Emissions " sheetId="16" r:id="rId4"/>
    <sheet name="Water " sheetId="17" r:id="rId5"/>
    <sheet name="Waste " sheetId="25" r:id="rId6"/>
    <sheet name="Energy Intensity" sheetId="11" r:id="rId7"/>
    <sheet name="Emissions Intensity" sheetId="13" r:id="rId8"/>
    <sheet name="Water Intensity" sheetId="12" r:id="rId9"/>
    <sheet name="Waste Recycling" sheetId="15" r:id="rId10"/>
    <sheet name="NABERS" sheetId="27" r:id="rId11"/>
    <sheet name="Green Star" sheetId="28" r:id="rId12"/>
    <sheet name="Explanatory Notes" sheetId="8" r:id="rId13"/>
  </sheets>
  <externalReferences>
    <externalReference r:id="rId14"/>
    <externalReference r:id="rId15"/>
  </externalReferences>
  <definedNames>
    <definedName name="_xlnm._FilterDatabase" localSheetId="4" hidden="1">'Water '!$B$5:$J$13</definedName>
    <definedName name="Energy_Emissions_Performance">'Data Pack Introduction'!$B$13</definedName>
    <definedName name="Energy_Intensity__MJ___m2">'Energy Intensity'!$B$5:$N$72</definedName>
    <definedName name="Environmental_Performance_Data">'Data Pack Introduction'!$B$12</definedName>
    <definedName name="GPT___The_Global_Property_Group__All_Assets">' Summary Data '!#REF!</definedName>
    <definedName name="PIVOT_DIESEL">'[1]PIVOT - Monthly Data Sum'!$A$116</definedName>
    <definedName name="PIVOT_ELECTRICITY">'[1]PIVOT - Monthly Data Sum'!$A$49</definedName>
    <definedName name="PIVOT_ELECTRICITYGREENPOWER">'[1]PIVOT - Monthly Data Sum'!$A$80</definedName>
    <definedName name="PIVOT_ELECTRICITYNONGRID">'[1]PIVOT - Monthly Data Sum'!$A$65</definedName>
    <definedName name="PIVOT_ELECTRICITYRENEWABLESEXPORTED">'[2]PIVOT - Monthly Data Sum'!$A$116</definedName>
    <definedName name="PIVOT_FUGITIVE">'[1]PIVOT - Monthly Data Sum'!$A$132</definedName>
    <definedName name="PIVOT_GAS">'[1]PIVOT - Monthly Data Sum'!$A$101</definedName>
    <definedName name="PIVOT_OFFSETS">'[1]PIVOT - Monthly Data Sum'!$A$147</definedName>
    <definedName name="PIVOT_OFFSETSGPT">'[2]PIVOT - Monthly Data Sum'!$A$176</definedName>
    <definedName name="PIVOT_OFFSETSTENANT">'[2]PIVOT - Monthly Data Sum'!$A$164</definedName>
    <definedName name="PIVOT_TENANTCO2">'[2]PIVOT - Monthly Data Sum'!$A$200</definedName>
    <definedName name="PIVOT_TENANTRESOURCES">'[2]PIVOT - Monthly Data Sum'!$A$188</definedName>
    <definedName name="PIVOT_WASTE">'[1]PIVOT - Monthly Data Sum'!$A$4</definedName>
    <definedName name="PIVOT_WASTE2015">'[2]PIVOT - Monthly Data Sum'!$A$18</definedName>
    <definedName name="PIVOT_WASTE2016">'[2]PIVOT - Monthly Data Sum'!$A$8</definedName>
    <definedName name="PIVOT_WATERCAPTURED">'[2]PIVOT - Monthly Data Sum'!$A$41</definedName>
    <definedName name="PIVOT_WATERPOTABLE">'[1]PIVOT - Monthly Data Sum'!$A$19</definedName>
    <definedName name="PIVOT_WATERRECYCLED">'[1]PIVOT - Monthly Data Sum'!$A$35</definedName>
    <definedName name="REPORTING_GROUP">' Summary Data '!#REF!</definedName>
    <definedName name="Whole_Group">#REF!</definedName>
  </definedNames>
  <calcPr calcId="171027"/>
</workbook>
</file>

<file path=xl/calcChain.xml><?xml version="1.0" encoding="utf-8"?>
<calcChain xmlns="http://schemas.openxmlformats.org/spreadsheetml/2006/main">
  <c r="O17" i="15" l="1"/>
  <c r="D8" i="27"/>
  <c r="E8" i="27"/>
  <c r="F8" i="27"/>
  <c r="G8" i="27"/>
  <c r="H8" i="27"/>
  <c r="M8" i="27"/>
  <c r="N8" i="27"/>
  <c r="O8" i="27"/>
  <c r="P8" i="27"/>
  <c r="Q8" i="27"/>
  <c r="S8" i="27"/>
  <c r="O18" i="15"/>
  <c r="O16" i="15"/>
  <c r="O15" i="15"/>
</calcChain>
</file>

<file path=xl/sharedStrings.xml><?xml version="1.0" encoding="utf-8"?>
<sst xmlns="http://schemas.openxmlformats.org/spreadsheetml/2006/main" count="2589" uniqueCount="454">
  <si>
    <t>Location</t>
  </si>
  <si>
    <t>Group</t>
  </si>
  <si>
    <t>m2</t>
  </si>
  <si>
    <t>Water</t>
  </si>
  <si>
    <t>Electricity</t>
  </si>
  <si>
    <t>Wollongong</t>
  </si>
  <si>
    <t>Woden</t>
  </si>
  <si>
    <t>Sunshine Plaza</t>
  </si>
  <si>
    <t>RHTC</t>
  </si>
  <si>
    <t>Penrith</t>
  </si>
  <si>
    <t>Parkmore</t>
  </si>
  <si>
    <t>Norton Street</t>
  </si>
  <si>
    <t>Northland</t>
  </si>
  <si>
    <t>Melbourne Central Retail</t>
  </si>
  <si>
    <t>Macarthur Square</t>
  </si>
  <si>
    <t>Lend Lease Erina Fair</t>
  </si>
  <si>
    <t>Highpoint</t>
  </si>
  <si>
    <t>Forestway</t>
  </si>
  <si>
    <t>Floreat Forum</t>
  </si>
  <si>
    <t>Dandenong</t>
  </si>
  <si>
    <t>Chirnside Park</t>
  </si>
  <si>
    <t>Charlestown</t>
  </si>
  <si>
    <t>Casuarina</t>
  </si>
  <si>
    <t>Carlingford</t>
  </si>
  <si>
    <t>workplace6</t>
  </si>
  <si>
    <t>Vantage House</t>
  </si>
  <si>
    <t>Transit Centre</t>
  </si>
  <si>
    <t>The Zenith</t>
  </si>
  <si>
    <t>Riverside Centre</t>
  </si>
  <si>
    <t>One One One Eagle Street</t>
  </si>
  <si>
    <t>MLC Centre</t>
  </si>
  <si>
    <t>Melbourne Central Office</t>
  </si>
  <si>
    <t>HSBC Centre</t>
  </si>
  <si>
    <t>Darling Park 3</t>
  </si>
  <si>
    <t>Darling Park 2</t>
  </si>
  <si>
    <t>Darling Park 1</t>
  </si>
  <si>
    <t>Cockle Bay</t>
  </si>
  <si>
    <t>Citigroup Centre</t>
  </si>
  <si>
    <t>CBW - Retail</t>
  </si>
  <si>
    <t>CBW - 550 Bourke St</t>
  </si>
  <si>
    <t>CBW - 181 William St</t>
  </si>
  <si>
    <t>Australia Square Tower</t>
  </si>
  <si>
    <t>Australia Square Plaza</t>
  </si>
  <si>
    <t>818 Bourke Street</t>
  </si>
  <si>
    <t>800-808 Bourke St Base Building</t>
  </si>
  <si>
    <t>8 Exhibition St</t>
  </si>
  <si>
    <t>750 Collins Street</t>
  </si>
  <si>
    <t>655 Collins Street</t>
  </si>
  <si>
    <t>545 Queen Street</t>
  </si>
  <si>
    <t>530 Collins St</t>
  </si>
  <si>
    <t>28 Freshwater Place</t>
  </si>
  <si>
    <t>2 Southbank Boulevard</t>
  </si>
  <si>
    <t>179 Elizabeth</t>
  </si>
  <si>
    <t>161 Castlereagh St</t>
  </si>
  <si>
    <t>150 Collins St</t>
  </si>
  <si>
    <t>15 Green Square Close</t>
  </si>
  <si>
    <t>12 Mort St</t>
  </si>
  <si>
    <t>10 Mort St</t>
  </si>
  <si>
    <t>1 Farrer Place</t>
  </si>
  <si>
    <t>Quad 4</t>
  </si>
  <si>
    <t>Quad 3</t>
  </si>
  <si>
    <t>Quad 2</t>
  </si>
  <si>
    <t>Quad 1</t>
  </si>
  <si>
    <t>CitiPort</t>
  </si>
  <si>
    <t>5 Murray Rose</t>
  </si>
  <si>
    <t>Victorian State Office</t>
  </si>
  <si>
    <t>Total</t>
  </si>
  <si>
    <t>Water Intensity (L / m2)</t>
  </si>
  <si>
    <t>Energy Intensity (MJ / m2)</t>
  </si>
  <si>
    <t>Victoria</t>
  </si>
  <si>
    <t>New South Wales</t>
  </si>
  <si>
    <t>Queensland</t>
  </si>
  <si>
    <t>Western Australia</t>
  </si>
  <si>
    <t>Australian Capital Territory</t>
  </si>
  <si>
    <t>Northern Territory</t>
  </si>
  <si>
    <t>All Groups</t>
  </si>
  <si>
    <t>MAT kg CO2e/m2</t>
  </si>
  <si>
    <t>Baseline Change %</t>
  </si>
  <si>
    <t>MAT MJ/m2</t>
  </si>
  <si>
    <t>Baseline Year MJ/m2</t>
  </si>
  <si>
    <t>% Total</t>
  </si>
  <si>
    <t>MAT MJ</t>
  </si>
  <si>
    <t>State</t>
  </si>
  <si>
    <t>Asset</t>
  </si>
  <si>
    <t>MAT L/m2</t>
  </si>
  <si>
    <t>Baseline Year L/m2</t>
  </si>
  <si>
    <t>MAT kL</t>
  </si>
  <si>
    <t>Approach / scope</t>
  </si>
  <si>
    <t>Key points</t>
  </si>
  <si>
    <t>Core assets only</t>
  </si>
  <si>
    <t>Managed services only</t>
  </si>
  <si>
    <t>Excluded services managed by tenants including:</t>
  </si>
  <si>
    <t>All services for Industrial portfolio assets, except the Quad buildings at Sydney Olympic Park, CitiPort and 5 Murray Rose</t>
  </si>
  <si>
    <t>GPT have applied principles of “Operational Control” and “User Pays” to improve accuracy of reporting and to ensure appropriate incentives for efficient use (see case study Tenant Services).</t>
  </si>
  <si>
    <t>Owned by GPT</t>
  </si>
  <si>
    <t>Included sites in which GPT (and associated funds) has an ownership interest. This includes sites managed by GPT as well as those managed by other property managers (eg DEXUS, Lend Lease, Westfield).</t>
  </si>
  <si>
    <t>Developed sites</t>
  </si>
  <si>
    <t>Included environmental data relating to new developments will be determined on a site-by-site basis, noting that:</t>
  </si>
  <si>
    <t>Extensions to an existing asset (eg Wollongong) will include data through the development period.</t>
  </si>
  <si>
    <t>Treatment of extensions can result in significant cross-time performance fluctuation for the relevant asset.</t>
  </si>
  <si>
    <t>Excluded:</t>
  </si>
  <si>
    <t>Energy and emissions</t>
  </si>
  <si>
    <t>Emissions are reported in terms of tonnes of CO2-equivalent, with use of National Greenhouse Factors carbon factors.</t>
  </si>
  <si>
    <t>Included:</t>
  </si>
  <si>
    <t>Scope 1: gas and diesel consumption, as well as all fugitive emissions from use of refrigerants.</t>
  </si>
  <si>
    <t>Scope 2: grid supplied electricity, with zero emissions for certified GreenPower.</t>
  </si>
  <si>
    <t>Where relevant, certified offsets relating to base-building emissions will be deducted to show total emissions. This includes offsets procured by building tenants relating to their share of base-building emissions.</t>
  </si>
  <si>
    <t>Inclusion of all refrigerant data has resulted in some minor adjustment to results previously reported.</t>
  </si>
  <si>
    <t>All Scope 3 related emissions are excluded for our assets, as are emissions associated with people travelling to and from site.</t>
  </si>
  <si>
    <t>Managed space</t>
  </si>
  <si>
    <t>In calculating space intensity measures (eg litres/m2) the intent is to use the total amount of space receiving building services as the denominator:</t>
  </si>
  <si>
    <t>Total area (office NLA + associated retail GLA) is used for Office and Industrial.</t>
  </si>
  <si>
    <t>GLA is used for Retail.</t>
  </si>
  <si>
    <t>GLA and NLA are measured using Property Council of Australia Methods of Measurement guidelines.</t>
  </si>
  <si>
    <t>An adjustment has been made to the GLA for Brisbane Transit Centre for 2009, to exclude an area not managed.</t>
  </si>
  <si>
    <t>Applicable site areas are shown in performance tables as appropriate.</t>
  </si>
  <si>
    <t>Prior period errors</t>
  </si>
  <si>
    <t>Any minor data reporting errors identified will be corrected in the next possible reporting release.</t>
  </si>
  <si>
    <t>Avoided cost estimates</t>
  </si>
  <si>
    <t>Avoided costs are calculated using an average unit cost for each utility multiplied by avoided consumption levels.</t>
  </si>
  <si>
    <t>Unit utility cost estimates are based on a selection of invoices for 2014 reflecting a range of pricing factors such as location and tariffs. The unit cost estimates used in avoided cost calculations are:</t>
  </si>
  <si>
    <t>Gas: $13.74 per gigajoule ($10.15, $12.26 in prior yrs)</t>
  </si>
  <si>
    <t>NGERS variations</t>
  </si>
  <si>
    <t>Energy and greenhouse gas emissions reporting will vary to our submission under the National Greenhouse and Energy Reporting (NGER) Scheme due to:</t>
  </si>
  <si>
    <t>Differing interpretations of operational control and treatment of jointly owned properties. Reported results here include assets in which GPT has an ownership stake but does not have operational control according to NGER interpretation.</t>
  </si>
  <si>
    <t>Adjustment</t>
  </si>
  <si>
    <t>Woden gas consumption for 2010 corrected</t>
  </si>
  <si>
    <t>Casuarina emission factors for 2005 corrected</t>
  </si>
  <si>
    <t xml:space="preserve">Sites with on-site generation of electricty have the energy recorded at the point of use from 2015 onward.  Before 2015, the energy was recorded at the point of production.  </t>
  </si>
  <si>
    <t>For cogen and trigen systems, in 2015 this results in the electricity being reported, not the gas consumed as was the case in prior years.  The CO2 continued to be recorded from the gas consumed in generating the electricity.</t>
  </si>
  <si>
    <t>Electricity: 18.23 cents per kWh</t>
  </si>
  <si>
    <t>Water: $3.95 per kilolitre (for both water consumption and discharge)</t>
  </si>
  <si>
    <t>Waste % Recycled</t>
  </si>
  <si>
    <t>Combined with MCR</t>
  </si>
  <si>
    <t>Grand Total</t>
  </si>
  <si>
    <t>Why should you be confident in the information in this report?</t>
  </si>
  <si>
    <t>Click here to access Assurance statement</t>
  </si>
  <si>
    <t>Explanatory Notes</t>
  </si>
  <si>
    <t>Outcomes Based Reporting for Waste Management</t>
  </si>
  <si>
    <t>What reports are available in this pack?</t>
  </si>
  <si>
    <t>What Types of Metrics are used in this Report?</t>
  </si>
  <si>
    <t>Data Pack Overview</t>
  </si>
  <si>
    <t>What is included in the results?</t>
  </si>
  <si>
    <t>Click here to access Explanatory Notes</t>
  </si>
  <si>
    <t>For transparency purposes GPT provides extra explanatory notes to explain any changes in ways of reporting that may have occurred since previous reports.</t>
  </si>
  <si>
    <t>Back to Introduction page</t>
  </si>
  <si>
    <t>All environmental performance data is collected and stored on a single platform. GPT has chosen to use the ENVIZI platform due to it being a global leader in energy and sustainability software solutions. The platform enables GPT to move beyond compliance and seize opportunities in maximising efficiency in sustainability indicies.</t>
  </si>
  <si>
    <t>Retail</t>
  </si>
  <si>
    <t>Return to Introduction page to review other reports</t>
  </si>
  <si>
    <t>Total Material Recycled (%)</t>
  </si>
  <si>
    <t>Material Sent to Landfill Intensity</t>
  </si>
  <si>
    <t>Outcomes</t>
  </si>
  <si>
    <t>Material sent to Landfill</t>
  </si>
  <si>
    <t>Savings (2005 baseline)</t>
  </si>
  <si>
    <t>Water - Captured/Reused</t>
  </si>
  <si>
    <t>Water - Non-Potable</t>
  </si>
  <si>
    <t>Water - Potable</t>
  </si>
  <si>
    <t/>
  </si>
  <si>
    <t>Water - Recycled - Exported</t>
  </si>
  <si>
    <t>Gas</t>
  </si>
  <si>
    <t>Diesel</t>
  </si>
  <si>
    <t>% Renewable</t>
  </si>
  <si>
    <t>Electricity - Renewable</t>
  </si>
  <si>
    <t>Electricity - Non-Renewable</t>
  </si>
  <si>
    <t>Total Electricity</t>
  </si>
  <si>
    <t>Electricity - Renewable - Exported</t>
  </si>
  <si>
    <t>Total Gas</t>
  </si>
  <si>
    <t>tenant gas</t>
  </si>
  <si>
    <t>Gas - Electricity Generation</t>
  </si>
  <si>
    <t>Total Diesel</t>
  </si>
  <si>
    <t>Energy Summary</t>
  </si>
  <si>
    <t>Total Energy</t>
  </si>
  <si>
    <t>Emissions - Scope 1 - Natural Gas</t>
  </si>
  <si>
    <t>Emissions - Scope 1 - Diesel</t>
  </si>
  <si>
    <t>Emissions - Scope 1</t>
  </si>
  <si>
    <t>Emissions - Scope 2</t>
  </si>
  <si>
    <t>Total Emissions - Scope 1 &amp; 2</t>
  </si>
  <si>
    <t>Offsets - Tenant Base Building Use</t>
  </si>
  <si>
    <t>Offsets - GPT Operations</t>
  </si>
  <si>
    <t>Total Offsets</t>
  </si>
  <si>
    <t>Total Emissions</t>
  </si>
  <si>
    <t>Cumulative avoided emissions</t>
  </si>
  <si>
    <t>Melbourne Central Retail gas use for the 2006
and 2007 periods corrected</t>
  </si>
  <si>
    <t>Green Power use at Darling Park 1 and Riverside for
2010 has been corrected to reflect actual rather than
estimated consumption</t>
  </si>
  <si>
    <t>Excluded commercial waste for 800 Bourke St,
Melbourne as this is managed by the tenant</t>
  </si>
  <si>
    <t>Included operational waste from the retail section of
800 Bourke St, Melbourne</t>
  </si>
  <si>
    <t>Industrial</t>
  </si>
  <si>
    <t>Office</t>
  </si>
  <si>
    <t>GPT Head Office</t>
  </si>
  <si>
    <t>GPT Head Office - MLC Centre</t>
  </si>
  <si>
    <t>All Assets</t>
  </si>
  <si>
    <t>This report gives an annual account of water use at each asset and relates that performance to a baseline year (2005).</t>
  </si>
  <si>
    <t>This report gives an annual account of resource use (energy and emissions) at each asset and relates that performance to a baseline year (2005).</t>
  </si>
  <si>
    <t>Environmental Performance Data 
Portfolio Summary</t>
  </si>
  <si>
    <t>Water Performance Report</t>
  </si>
  <si>
    <t>Waste Performance Report</t>
  </si>
  <si>
    <t xml:space="preserve">                                                                                                    </t>
  </si>
  <si>
    <t>Emissions Intensity Report</t>
  </si>
  <si>
    <t>Acquired</t>
  </si>
  <si>
    <t>Divested</t>
  </si>
  <si>
    <t>Forestway Shopping Centre</t>
  </si>
  <si>
    <t>Carlingford; Homemaker City FV1, 2 &amp; 3; Erina Fair; Homemaker Jindalee; Homemaker Aspley</t>
  </si>
  <si>
    <t>Hunter Street Outlets; Westfield Woden; 15 Green Square Close; 3 Murray Rose; 5 Murray Rose; Quad 2; Quad 3; Vantage House; 28 Freshwater Place; 2-4 Harvey Road; The Zenith; Transit Centre; Dandenong</t>
  </si>
  <si>
    <t>10 Mort Street; 12 Mort Street</t>
  </si>
  <si>
    <t>No Divestments in 2011</t>
  </si>
  <si>
    <t>Citiport; 10 Interchange Drive (ASICS); 83 Derby Street</t>
  </si>
  <si>
    <t>8 Exhibition Street; 3 Figtree Drive; 15 Green Square Close</t>
  </si>
  <si>
    <t xml:space="preserve">    Links to Pages within this report</t>
  </si>
  <si>
    <t>Click here to read about use of Envizi at GPT</t>
  </si>
  <si>
    <t>Go to Environmental Report Summary Page</t>
  </si>
  <si>
    <t>Back to Introduction Page</t>
  </si>
  <si>
    <t>2005</t>
  </si>
  <si>
    <t>2006</t>
  </si>
  <si>
    <t>2007</t>
  </si>
  <si>
    <t>2008</t>
  </si>
  <si>
    <t>2009</t>
  </si>
  <si>
    <t>2010</t>
  </si>
  <si>
    <t>2011</t>
  </si>
  <si>
    <t>2012</t>
  </si>
  <si>
    <t>2013</t>
  </si>
  <si>
    <t>2014</t>
  </si>
  <si>
    <t>2015</t>
  </si>
  <si>
    <t>Return to top of page</t>
  </si>
  <si>
    <t>Energy Intensity Report</t>
  </si>
  <si>
    <t>Energy &amp; Emissions Performance Report</t>
  </si>
  <si>
    <t>Water Intensity Report</t>
  </si>
  <si>
    <t>Year</t>
  </si>
  <si>
    <t>Emissions Intensity (kg CO2 / m2)</t>
  </si>
  <si>
    <t>This report gives an annual account of recycled waste materials (as a percentage of total waste) at each asset and relates that performance to a baseline year (2005).</t>
  </si>
  <si>
    <t>Waste Data</t>
  </si>
  <si>
    <t>Accrued Data (t)</t>
  </si>
  <si>
    <t>Landfill (t)</t>
  </si>
  <si>
    <t>C-Grade (t)</t>
  </si>
  <si>
    <t>B-Grade (t)</t>
  </si>
  <si>
    <t>A-Grade (t)</t>
  </si>
  <si>
    <t>2016</t>
  </si>
  <si>
    <t>Emissions  -  Avoided - Green Power</t>
  </si>
  <si>
    <t>Waste Recycling Report</t>
  </si>
  <si>
    <t>150 Collins Street</t>
  </si>
  <si>
    <t>Excluded assets intended for sale including:
 - Homemaker
 - Newcastle and other peripheral Retail sites</t>
  </si>
  <si>
    <t>Total Material Generated</t>
  </si>
  <si>
    <t>Area</t>
  </si>
  <si>
    <t>Materials</t>
  </si>
  <si>
    <t>Source</t>
  </si>
  <si>
    <t>Energy</t>
  </si>
  <si>
    <t>Emissions</t>
  </si>
  <si>
    <t>Diesel Intensity</t>
  </si>
  <si>
    <t>Gas Intensity</t>
  </si>
  <si>
    <t>Electricity Intensity</t>
  </si>
  <si>
    <t>Total Material Intensity</t>
  </si>
  <si>
    <t>Emissions Intensity</t>
  </si>
  <si>
    <t>This report gives an annual account of energy use per square metre, at each asset, since 2005.</t>
  </si>
  <si>
    <t>This report gives an annual account of the mass of carbon dioxide gas emissions per square metre, at each asset, since 2005.</t>
  </si>
  <si>
    <t>This report gives an annual account of water use per square metre, at each asset, since 2005.</t>
  </si>
  <si>
    <t>This report shows the performance of the key environmental metrics: Materials; Water; Energy and Emissions since 2005 for groups of assets.</t>
  </si>
  <si>
    <t>L/m2</t>
  </si>
  <si>
    <t>Material Recycled - A-Grade (Segregated from 2015)</t>
  </si>
  <si>
    <t>Material Recycled - B-Grade (Segregated from 2015)</t>
  </si>
  <si>
    <t>Material Recycled - C-Grade (Segregated from 2015)</t>
  </si>
  <si>
    <t>Improvement on Material Sent to Landfill from baseline</t>
  </si>
  <si>
    <r>
      <t>m</t>
    </r>
    <r>
      <rPr>
        <b/>
        <vertAlign val="superscript"/>
        <sz val="11"/>
        <color theme="1"/>
        <rFont val="Arial"/>
        <family val="2"/>
      </rPr>
      <t>2</t>
    </r>
  </si>
  <si>
    <t>Click on [+] symbol to the left to expand details on GPT assets</t>
  </si>
  <si>
    <t>Click on [+] symbol to the left to expand details on GWOF assets</t>
  </si>
  <si>
    <t>Wholesale Office Fund (GWOF)</t>
  </si>
  <si>
    <t>Wholesale Shopping Centre Fund (GWSCF)</t>
  </si>
  <si>
    <t>Click on [+] symbol to the left to expand details on GWSCF assets</t>
  </si>
  <si>
    <t>-</t>
  </si>
  <si>
    <t>Click on [+] symbol to the left to expand GWSCF Materials detail</t>
  </si>
  <si>
    <t>Click on [+] symbol to the left to expand GWSCF Water detail</t>
  </si>
  <si>
    <t>Click on [+] symbol to the left to expand GWSCF Energy detail</t>
  </si>
  <si>
    <t>Click on [+] symbol to the left to expand GWSCF Emissions detail</t>
  </si>
  <si>
    <t>Click on [+] symbol to the left to expand GWOF Materials detail</t>
  </si>
  <si>
    <t>Click on [+] symbol to the left to expand GWOF Water detail</t>
  </si>
  <si>
    <t>Click on [+] symbol to the left to expand GWOF Energy detail</t>
  </si>
  <si>
    <t>Click on [+] symbol to the left to expand GWOF Emissions detail</t>
  </si>
  <si>
    <t>Click on [+] symbol to the left to expand GPT Water detail</t>
  </si>
  <si>
    <t>Click on [+] symbol to the left to expand GPT Materials detail</t>
  </si>
  <si>
    <t>Click on [+] symbol to the left to expand GPT Energy detail</t>
  </si>
  <si>
    <t>Click on [+] symbol to the left to expand GPT Emissions detail</t>
  </si>
  <si>
    <t>%</t>
  </si>
  <si>
    <t>GPT (All assets)</t>
  </si>
  <si>
    <t>Explanatory Notes and Adjustments</t>
  </si>
  <si>
    <t xml:space="preserve">
This data pack reports the environmental performance of assets in which GPT has an ownership interest for an entire calendar year. The boundaries of measurement are for the base building attributes that are under the control of the building owner or its appointed manager. Also included are Head office and Victorian State office. It does not report the performance of attributes controlled by tenants or buildings fully under operational control of tenants or peripheral assets that have minor consumption and would distort results if included with the major assets.
For detail on which assets are included in reporting, click on any Performance or Intensity report below. For a list of excluded assets, click on the Explanatory Notes link below.
</t>
  </si>
  <si>
    <t>The Tenant Coverage % is calculated by excluding the percentage area of our assets that is serviced by dedicated utility supplies beyond what we provide or charge tenants for. In example, where a tenant has a feed of natural gas for their tenancy, but we do not provide this to them or have access to this data, we exclude the area that tenant leases from the total area of the asset as covered. If other tenants have no other direct feeds where we do not have access to the data, we treat these as 100% covered.</t>
  </si>
  <si>
    <t xml:space="preserve">NABERS Water Rating </t>
  </si>
  <si>
    <t>Australia Square, Sydney (Tower)</t>
  </si>
  <si>
    <t>Australia Square, Sydney (Plaza)</t>
  </si>
  <si>
    <t>Citigroup Centre, Sydney</t>
  </si>
  <si>
    <t>MLC Centre, Sydney</t>
  </si>
  <si>
    <t>1 Farrer Place, Sydney (GMT)</t>
  </si>
  <si>
    <t>n/a</t>
  </si>
  <si>
    <t>1 Farrer Place, Sydney (GPT)</t>
  </si>
  <si>
    <t>Melbourne Central, Melbourne</t>
  </si>
  <si>
    <t>CBW, Melbourne</t>
  </si>
  <si>
    <t>5.0/5.0</t>
  </si>
  <si>
    <t>4.5/4.5</t>
  </si>
  <si>
    <t>One One One Eagle Street, Brisbane</t>
  </si>
  <si>
    <t>GWOF Portfolio</t>
  </si>
  <si>
    <t>Liberty Place, 161 Castlereagh Street, Sydney</t>
  </si>
  <si>
    <t>Darling Park 1, Sydney</t>
  </si>
  <si>
    <t>Darling Park 2, Sydney</t>
  </si>
  <si>
    <t>Darling Park 3, Sydney</t>
  </si>
  <si>
    <t>HSBC Centre, Sydney</t>
  </si>
  <si>
    <t>workplace6, Sydney</t>
  </si>
  <si>
    <t>2 Southbank Boulevard, Melbourne</t>
  </si>
  <si>
    <t>8 Exhibition Street, Melbourne</t>
  </si>
  <si>
    <t>530 Collins Street, Melbourne</t>
  </si>
  <si>
    <t>655 Collins Street, Melbourne</t>
  </si>
  <si>
    <t>750 Collins Street, Melbourne</t>
  </si>
  <si>
    <t>800/808 Bourke Street, Melbourne</t>
  </si>
  <si>
    <t>Riverside Centre, Brisbane</t>
  </si>
  <si>
    <t>545 Queen Street, Brisbane</t>
  </si>
  <si>
    <t>2. Asset acquired in 2016, energy rating is for whole of building including tenant effects</t>
  </si>
  <si>
    <t>Green Star Ratings</t>
  </si>
  <si>
    <t>Office property name</t>
  </si>
  <si>
    <t>Green Star Design</t>
  </si>
  <si>
    <t>Green Star As Built</t>
  </si>
  <si>
    <t>Green Star Performance</t>
  </si>
  <si>
    <t>NSW</t>
  </si>
  <si>
    <t>Liberty Place (161 Castlereagh)</t>
  </si>
  <si>
    <t>Legion House</t>
  </si>
  <si>
    <t>580 George St</t>
  </si>
  <si>
    <t>Registered</t>
  </si>
  <si>
    <t>1 Farrer Pl</t>
  </si>
  <si>
    <t>Qld</t>
  </si>
  <si>
    <t>545 Queen St</t>
  </si>
  <si>
    <t>One One One Eagle St</t>
  </si>
  <si>
    <t>Vic</t>
  </si>
  <si>
    <t>655 Collins St</t>
  </si>
  <si>
    <t>750 Collins St</t>
  </si>
  <si>
    <t>800-808 Bourke St</t>
  </si>
  <si>
    <t>181 William St</t>
  </si>
  <si>
    <t>550 Bourke St</t>
  </si>
  <si>
    <t>2 Southbank</t>
  </si>
  <si>
    <t>Retail property name</t>
  </si>
  <si>
    <t>Green Star Performance Pilot</t>
  </si>
  <si>
    <t>Wollongong Plaza (extension)</t>
  </si>
  <si>
    <t>Workplace6</t>
  </si>
  <si>
    <t>Melbourne Central Retail/Tower</t>
  </si>
  <si>
    <t>This report gives an annual account of the total tonnage of recycled materials and waste for each asset in 2016. Materials are classified into three grades, plus landfill. To read more on methods of classification of material recycling, click below.</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</si>
  <si>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</si>
  <si>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</si>
  <si>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</si>
  <si>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</si>
  <si>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</si>
  <si>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</si>
  <si>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</si>
  <si>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</si>
  <si>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</si>
  <si>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</si>
  <si>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</si>
  <si>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</si>
  <si>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</si>
  <si>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</si>
  <si>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</si>
  <si>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</si>
  <si>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</si>
  <si>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</si>
  <si>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</si>
  <si>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NABERS Ratings</t>
  </si>
  <si>
    <t>Savings (2005 Baseline)</t>
  </si>
  <si>
    <t>Total Water</t>
  </si>
  <si>
    <t>Tenant Electricity</t>
  </si>
  <si>
    <t>Landfill at Baseline Intensity</t>
  </si>
  <si>
    <t>Landfill Avoided</t>
  </si>
  <si>
    <t>Cumulative Savings</t>
  </si>
  <si>
    <t>Water Intensity</t>
  </si>
  <si>
    <t>% Change from Baseline</t>
  </si>
  <si>
    <t>% Non-potable Water</t>
  </si>
  <si>
    <t>Water - Recycled - Onsite</t>
  </si>
  <si>
    <t>Water - Recycled - Offsite</t>
  </si>
  <si>
    <t>% Tenant Data Coverage</t>
  </si>
  <si>
    <t>Tenant Water</t>
  </si>
  <si>
    <t>Water at Baseline Intensity</t>
  </si>
  <si>
    <t>Water Use Avoided</t>
  </si>
  <si>
    <t>Cumulative Water Use Avoided</t>
  </si>
  <si>
    <t>Estimated Unit Cost</t>
  </si>
  <si>
    <t>Avoided Cost (Compared to Baseline)</t>
  </si>
  <si>
    <t>Energy Intensity</t>
  </si>
  <si>
    <t>Electricity - Renewable - Onsite</t>
  </si>
  <si>
    <t>Electricity - Renewable - Offsite</t>
  </si>
  <si>
    <t>Electricity - Non-Renewable - Onsite</t>
  </si>
  <si>
    <t>Electricity - Non-Renewable - Offsite</t>
  </si>
  <si>
    <t>Electricity at Baseline Intensity</t>
  </si>
  <si>
    <t>Electricty Use Avoided</t>
  </si>
  <si>
    <t>Cumulative Electricity Use Avoided</t>
  </si>
  <si>
    <t>Gas - HHW and Other</t>
  </si>
  <si>
    <t>Gas at Baseline Intensity</t>
  </si>
  <si>
    <t>Gas Use Avoided</t>
  </si>
  <si>
    <t>Cumulative Use Avoided</t>
  </si>
  <si>
    <t>Savings (2007 Baseline)</t>
  </si>
  <si>
    <t>Diesel at Baseline Intensity</t>
  </si>
  <si>
    <t>Diesel Use Avoided</t>
  </si>
  <si>
    <t>Emissions - Scope 1 - Fugitive and Other</t>
  </si>
  <si>
    <t>Tenant Emissions</t>
  </si>
  <si>
    <t>Emissions at Baseline Intensity</t>
  </si>
  <si>
    <t>Emissions Avoided</t>
  </si>
  <si>
    <t>An estimate 35,000 kL was added to the total of
Highpoint due to failed utility meters</t>
  </si>
  <si>
    <t>3. Asset in the process of being rated, requiring 12 months post commissioning and occupancy data to be assessed</t>
  </si>
  <si>
    <t>4. Portfolio average is calculated on the portfolio that exists at Dec 31st each year</t>
  </si>
  <si>
    <t xml:space="preserve">  NABERS rating: 1 to 6 stars, 1 = Poor performance, 6 = Exceptional performance</t>
  </si>
  <si>
    <t>1. Asset in the process of being reassessed</t>
  </si>
  <si>
    <r>
      <t>100 Queen Street, Melbourne</t>
    </r>
    <r>
      <rPr>
        <vertAlign val="superscript"/>
        <sz val="11"/>
        <rFont val="Arial"/>
        <family val="2"/>
      </rPr>
      <t>2</t>
    </r>
  </si>
  <si>
    <r>
      <t>150 Collins Street, Melbourne</t>
    </r>
    <r>
      <rPr>
        <vertAlign val="superscript"/>
        <sz val="11"/>
        <rFont val="Arial"/>
        <family val="2"/>
      </rPr>
      <t>3</t>
    </r>
  </si>
  <si>
    <r>
      <t>Portfolio Average</t>
    </r>
    <r>
      <rPr>
        <b/>
        <vertAlign val="superscript"/>
        <sz val="11"/>
        <rFont val="Arial"/>
        <family val="2"/>
      </rPr>
      <t>4</t>
    </r>
  </si>
  <si>
    <t xml:space="preserve">NABERS Energy Rating (including Green Power)          </t>
  </si>
  <si>
    <r>
      <t>Our energy and greenhouse gas footprint was calculated in accordance with the </t>
    </r>
    <r>
      <rPr>
        <i/>
        <sz val="11"/>
        <color rgb="FF333333"/>
        <rFont val="Arial"/>
        <family val="2"/>
      </rPr>
      <t>Greenhouse Gas Protocol Corporate Accounting and Reporting Standard</t>
    </r>
    <r>
      <rPr>
        <sz val="11"/>
        <color rgb="FF333333"/>
        <rFont val="Arial"/>
        <family val="2"/>
      </rPr>
      <t> developed by the World Business Council for Sustainable Development and World Resources Institute.</t>
    </r>
  </si>
  <si>
    <t>Vantage House (109 Burwood Rd, Hawthorn); Northland; 655 Collins Street; 750 Collins Street; 2 Southbank Boulevard; CBW - 181 William Street; CBW - 550 Bourke Street; CBW - Retail</t>
  </si>
  <si>
    <t>800-808 Bourke St - certified carbon offsets procured
by the tenant and relating to base building services have been included for the 2009 and 2010 periods</t>
  </si>
  <si>
    <t>In some cases, prior period refrigerant data has been updated to reflect a change from estimated to actual fugitive emissions</t>
  </si>
  <si>
    <t>Darling Park 3 has been excluded from 2005 performance data as the building was not operational at that time</t>
  </si>
  <si>
    <t>There is a 91t discrepancy between the data in the Environmental Performance Data tab compared with data in the Waste Performance tab. This is due to the fact that the Waste Performance tab includes accrued data, whereas the Environmental Performance Data tab does not.</t>
  </si>
  <si>
    <t>Differing timeframes: NGERS results are for the year to June and GPT results are for the year to December.</t>
  </si>
  <si>
    <t>2017 Target</t>
  </si>
  <si>
    <t>A-Grade</t>
  </si>
  <si>
    <t>B-Grade</t>
  </si>
  <si>
    <t>C-Grade</t>
  </si>
  <si>
    <t>2015 (A+B+C Grades)</t>
  </si>
  <si>
    <t>2016 (A+B+C Grades)</t>
  </si>
  <si>
    <t>Total Material Recycled (A+B+C Grades)</t>
  </si>
  <si>
    <r>
      <t xml:space="preserve">Reported energy includes electricity, gas and diesel that are consumed for base building outcomes of HVAC, lighting, general power outlets, vertical transport and essential services. 
Reported electricity includes base building use. The reported electricity is sourced from the grid as well as generated onsite by gas-fired generators and solar photo-voltaics. Each electricity source has an appropriate emissions factor included in the Emissions report.
Reported gas includes gas consumed by base building needs. Where tenants draw their gas requirements from the base building supply, this amount is deducted. Tenant gas meters are read by an independent meter-reading agent and actual usage is calculated by applying heat and pressure factors.
Reported diesel includes diesel used by onsite generators, fire pumps and onsite vehicles. This data is sourced through fuel receipts, fuel delivery dockets or via regular volume checks of onsite fuel tanks.
Reported water includes base building sources. Water used by tenants is not included in building performance figures where tenant metering is available.
Reported waste and recycling includes waste generated by base building and tenancy operations. </t>
    </r>
    <r>
      <rPr>
        <sz val="11"/>
        <rFont val="Arial"/>
        <family val="2"/>
      </rPr>
      <t xml:space="preserve">GPT reports the waste services which are under GPT management, not tenant managed waste. Reports do not include waste from construction and demolition works.
Since 2015, to ensure a greater level of accuracy, GPT has changed its waste reporting. </t>
    </r>
    <r>
      <rPr>
        <sz val="11"/>
        <color theme="1"/>
        <rFont val="Arial"/>
        <family val="2"/>
      </rPr>
      <t>To read about GPT outcomes based reporting on waste management, click below.</t>
    </r>
  </si>
  <si>
    <t>Metrics for the performance results include: Absolute consumption or absolute emissions; Intensities per unit area, and change in performance from the baseline year of 2005 (where possible).
Types of metrics: (all measurements are reported in relation to base building usage)
Absolute - Measurements are taken for the entire base building, and reported for energy (kWh), water (L) and waste (tonnes)
Intensity:  Intensity is a way of describing how much resource (energy;  has been used in a year, per unit of either square meterage or output of service. It may be described as energy use per area per year (MJ/m2/yr); Emission intensity is measured by (kg of CO2/m2/yr); water intensity (L/m2/yr)
Area: This is area available to tenants, including both occupied and vacant space.
Savings on Baseline: This figure represents the dollar value in savings, based on the reductions in use of resources since 2005 (2005 is the baseline year).
GPT have applied principles of “Operational Control” and “User Pays” to improve accuracy of reporting and to ensure appropriate incentives for efficient use.</t>
  </si>
  <si>
    <t>Raw data is checked and validated by independent consultants. The majority of this data is provided as an electronic file which, after being checked and validated is uploaded onto the single data platform - Envizi. The combination of a single platform, validation process and electronic transfer of data eliminates error. The remaining manually entered data has robust processes and support documentation requirements to ensure integrity.
GPT Sustainability and Property Operations staff as well as site Operations Managers undertake monthly performance data integrity reviews.
Datasets are audited twice annually by Ernst &amp; Young.  Assurance reports are prepared by auditors for environmental datasets in Annual Reports and NGERS Reporting.</t>
  </si>
  <si>
    <t>Total (t)</t>
  </si>
  <si>
    <t>Units</t>
  </si>
  <si>
    <t>Emissions - Scope 1 - Total</t>
  </si>
  <si>
    <t>kg/m2</t>
  </si>
  <si>
    <t>tonnes</t>
  </si>
  <si>
    <t>kilolitres</t>
  </si>
  <si>
    <t>$/kilolitre</t>
  </si>
  <si>
    <t>MJ/m2</t>
  </si>
  <si>
    <t>MJ/m3</t>
  </si>
  <si>
    <t>MJ/m4</t>
  </si>
  <si>
    <t>GJ</t>
  </si>
  <si>
    <t>$/MJ</t>
  </si>
  <si>
    <t>$</t>
  </si>
  <si>
    <t>$/GJ</t>
  </si>
  <si>
    <t>tCO2e</t>
  </si>
  <si>
    <t>kg  CO2e/m2</t>
  </si>
  <si>
    <t>6 star Interiors v1.1</t>
  </si>
  <si>
    <t>6 star v3</t>
  </si>
  <si>
    <t>6 star v2</t>
  </si>
  <si>
    <t>4 star v2</t>
  </si>
  <si>
    <t>5 star v1</t>
  </si>
  <si>
    <t>5 star v2</t>
  </si>
  <si>
    <t>4 star (pilot)</t>
  </si>
  <si>
    <t>2 star</t>
  </si>
  <si>
    <t>1 star</t>
  </si>
  <si>
    <t>5 Star v1</t>
  </si>
  <si>
    <t>6 star</t>
  </si>
  <si>
    <t>6 stars v2</t>
  </si>
  <si>
    <t xml:space="preserve">
The data pack includes performance results in the key environmental impact areas of: energy; water; waste, and emissions.
The Portfolio Summary gives a view of data for all reporting indicies (electricity, water, fuels, waste and emissions) for years since 2005 (the baseline year). This summary provides a breakdown of each reporting index for each portfolio.
Performance reports give an annual account of resource use (energy, emissions, water and recycling) or production (in the case of waste), for each asset and relates that performance to a baseline year (2005).
Intensity reports give data on use of energy, water and emissions per m2, for each asset. In the case of waste, a value is given in terms of percentage of total waste that is recycled.
A NABERS rating demonstrates environmental efficiency in energy and water use for any given year. 
A Green Star rating recognises the quality for the design, construction and operations for sustainable buildings, fitouts and communities.
For more on NABERS or Green Star, click below.</t>
  </si>
  <si>
    <t>Green Star - National Built Environment Rating System</t>
  </si>
  <si>
    <t>NABERS - National Australian Built Environment Rating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</si>
</sst>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d\ mmmm\ yyyy"/>
    <numFmt numFmtId="168" formatCode="@&quot;¹&quot;"/>
    <numFmt numFmtId="169" formatCode="&quot;$&quot;#,##0"/>
  </numFmts>
  <fonts count="68"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rgb="FF333333"/>
      <name val="Arial"/>
      <family val="2"/>
    </font>
    <font>
      <sz val="10"/>
      <color rgb="FF666666"/>
      <name val="Arial"/>
      <family val="2"/>
    </font>
    <font>
      <u/>
      <sz val="11"/>
      <color theme="10"/>
      <name val="Arial"/>
      <family val="2"/>
      <scheme val="minor"/>
    </font>
    <font>
      <sz val="11"/>
      <color theme="1"/>
      <name val="Arial"/>
      <family val="2"/>
    </font>
    <font>
      <u/>
      <sz val="11"/>
      <color theme="10"/>
      <name val="Arial"/>
      <family val="2"/>
    </font>
    <font>
      <b/>
      <sz val="14"/>
      <color theme="1"/>
      <name val="Arial"/>
      <family val="2"/>
    </font>
    <font>
      <u/>
      <sz val="11"/>
      <name val="Arial"/>
      <family val="2"/>
    </font>
    <font>
      <sz val="10"/>
      <name val="Arial"/>
      <family val="2"/>
    </font>
    <font>
      <b/>
      <sz val="11"/>
      <color rgb="FF000000"/>
      <name val="Arial"/>
      <family val="2"/>
    </font>
    <font>
      <sz val="11"/>
      <color rgb="FF000000"/>
      <name val="Arial"/>
      <family val="2"/>
    </font>
    <font>
      <sz val="11"/>
      <name val="Arial"/>
      <family val="2"/>
    </font>
    <font>
      <i/>
      <sz val="11"/>
      <color rgb="FF000000"/>
      <name val="Arial"/>
      <family val="2"/>
    </font>
    <font>
      <b/>
      <sz val="11"/>
      <name val="Arial"/>
      <family val="2"/>
    </font>
    <font>
      <b/>
      <sz val="14"/>
      <color rgb="FF000000"/>
      <name val="Arial"/>
      <family val="2"/>
    </font>
    <font>
      <b/>
      <i/>
      <sz val="11"/>
      <color rgb="FF000000"/>
      <name val="Arial"/>
      <family val="2"/>
    </font>
    <font>
      <sz val="11"/>
      <color rgb="FF9C0006"/>
      <name val="Arial"/>
      <family val="2"/>
    </font>
    <font>
      <sz val="10"/>
      <color theme="1"/>
      <name val="Arial"/>
      <family val="2"/>
    </font>
    <font>
      <b/>
      <sz val="11"/>
      <color theme="1"/>
      <name val="Arial"/>
      <family val="2"/>
    </font>
    <font>
      <b/>
      <sz val="16"/>
      <color theme="1"/>
      <name val="Arial"/>
      <family val="2"/>
    </font>
    <font>
      <b/>
      <sz val="16"/>
      <color rgb="FF000000"/>
      <name val="Arial"/>
      <family val="2"/>
    </font>
    <font>
      <sz val="11"/>
      <name val="Arial"/>
      <family val="2"/>
      <scheme val="minor"/>
    </font>
    <font>
      <u/>
      <sz val="11"/>
      <name val="Arial"/>
      <family val="2"/>
      <scheme val="minor"/>
    </font>
    <font>
      <b/>
      <sz val="14"/>
      <name val="Arial"/>
      <family val="2"/>
    </font>
    <font>
      <b/>
      <sz val="16"/>
      <name val="Arial"/>
      <family val="2"/>
    </font>
    <font>
      <i/>
      <u/>
      <sz val="11"/>
      <name val="Arial"/>
      <family val="2"/>
    </font>
    <font>
      <sz val="14"/>
      <color rgb="FF000000"/>
      <name val="Arial"/>
      <family val="2"/>
    </font>
    <font>
      <sz val="11"/>
      <name val="Arial"/>
      <family val="2"/>
      <scheme val="minor"/>
    </font>
    <font>
      <b/>
      <u/>
      <sz val="11"/>
      <name val="Arial"/>
      <family val="2"/>
      <scheme val="minor"/>
    </font>
    <font>
      <b/>
      <sz val="11"/>
      <name val="Arial"/>
      <family val="2"/>
      <scheme val="minor"/>
    </font>
    <font>
      <b/>
      <sz val="10"/>
      <name val="Arial"/>
      <family val="2"/>
    </font>
    <font>
      <b/>
      <u/>
      <sz val="12"/>
      <color rgb="FF000000"/>
      <name val="Arial"/>
      <family val="2"/>
    </font>
    <font>
      <sz val="14"/>
      <name val="Arial"/>
      <family val="2"/>
    </font>
    <font>
      <b/>
      <vertAlign val="superscript"/>
      <sz val="11"/>
      <color theme="1"/>
      <name val="Arial"/>
      <family val="2"/>
    </font>
    <font>
      <sz val="18"/>
      <color theme="3"/>
      <name val="Arial"/>
      <family val="2"/>
      <scheme val="major"/>
    </font>
    <font>
      <b/>
      <sz val="20"/>
      <color rgb="FF000000"/>
      <name val="Arial"/>
      <family val="2"/>
    </font>
    <font>
      <b/>
      <sz val="12"/>
      <name val="Arial"/>
      <family val="2"/>
    </font>
    <font>
      <i/>
      <u/>
      <sz val="11"/>
      <name val="Arial"/>
      <family val="2"/>
      <scheme val="minor"/>
    </font>
    <font>
      <b/>
      <sz val="19"/>
      <color theme="1"/>
      <name val="Arial"/>
      <family val="2"/>
      <scheme val="minor"/>
    </font>
    <font>
      <vertAlign val="superscript"/>
      <sz val="11"/>
      <name val="Arial"/>
      <family val="2"/>
    </font>
    <font>
      <b/>
      <vertAlign val="superscript"/>
      <sz val="11"/>
      <name val="Arial"/>
      <family val="2"/>
    </font>
    <font>
      <b/>
      <sz val="11"/>
      <color rgb="FF222222"/>
      <name val="Arial"/>
      <family val="2"/>
    </font>
    <font>
      <b/>
      <sz val="11"/>
      <color rgb="FF333333"/>
      <name val="Arial"/>
      <family val="2"/>
    </font>
    <font>
      <sz val="11"/>
      <color rgb="FF333333"/>
      <name val="Arial"/>
      <family val="2"/>
    </font>
    <font>
      <i/>
      <sz val="11"/>
      <color rgb="FF333333"/>
      <name val="Arial"/>
      <family val="2"/>
    </font>
    <font>
      <sz val="10"/>
      <color rgb="FF000000"/>
      <name val="Arial"/>
      <family val="2"/>
    </font>
    <font>
      <b/>
      <sz val="19"/>
      <color theme="0"/>
      <name val="Arial"/>
      <family val="2"/>
    </font>
    <font>
      <b/>
      <sz val="11"/>
      <color theme="0"/>
      <name val="Arial"/>
      <family val="2"/>
    </font>
    <font>
      <b/>
      <sz val="19"/>
      <color theme="0"/>
      <name val="Arial"/>
      <family val="2"/>
      <scheme val="minor"/>
    </font>
    <font>
      <sz val="11"/>
      <color theme="0"/>
      <name val="Arial"/>
      <family val="2"/>
    </font>
    <font>
      <i/>
      <sz val="10"/>
      <color rgb="FFAC980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
      <patternFill patternType="solid">
        <fgColor rgb="FFFFFFFF"/>
        <bgColor rgb="FF000000"/>
      </patternFill>
    </fill>
    <fill>
      <patternFill patternType="solid">
        <fgColor theme="0"/>
        <bgColor rgb="FFFFFFFF"/>
      </patternFill>
    </fill>
    <fill>
      <patternFill patternType="solid">
        <fgColor theme="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8" tint="0.79998168889431442"/>
        <bgColor rgb="FFFFFFFF"/>
      </patternFill>
    </fill>
    <fill>
      <patternFill patternType="solid">
        <fgColor indexed="16"/>
        <bgColor indexed="64"/>
      </patternFill>
    </fill>
    <fill>
      <patternFill patternType="solid">
        <fgColor theme="9" tint="0.79998168889431442"/>
        <bgColor indexed="64"/>
      </patternFill>
    </fill>
    <fill>
      <patternFill patternType="solid">
        <fgColor rgb="FFDAC000"/>
        <bgColor indexed="64"/>
      </patternFill>
    </fill>
    <fill>
      <patternFill patternType="solid">
        <fgColor rgb="FF8C7B00"/>
        <bgColor indexed="64"/>
      </patternFill>
    </fill>
    <fill>
      <patternFill patternType="solid">
        <fgColor rgb="FFA3954D"/>
        <bgColor indexed="64"/>
      </patternFill>
    </fill>
    <fill>
      <patternFill patternType="solid">
        <fgColor rgb="FFDAC000"/>
        <bgColor rgb="FFFFFFFF"/>
      </patternFill>
    </fill>
    <fill>
      <patternFill patternType="solid">
        <fgColor rgb="FFDAC000"/>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DAC000"/>
      </bottom>
      <diagonal/>
    </border>
    <border>
      <left/>
      <right/>
      <top style="medium">
        <color rgb="FFDAC000"/>
      </top>
      <bottom/>
      <diagonal/>
    </border>
    <border>
      <left/>
      <right/>
      <top style="medium">
        <color rgb="FFDAC000"/>
      </top>
      <bottom style="medium">
        <color rgb="FFDAC000"/>
      </bottom>
      <diagonal/>
    </border>
    <border>
      <left/>
      <right/>
      <top style="thick">
        <color rgb="FFDAC000"/>
      </top>
      <bottom/>
      <diagonal/>
    </border>
    <border>
      <left/>
      <right/>
      <top/>
      <bottom style="thick">
        <color rgb="FFDAC000"/>
      </bottom>
      <diagonal/>
    </border>
    <border>
      <left/>
      <right/>
      <top style="thick">
        <color rgb="FFDAC000"/>
      </top>
      <bottom style="thick">
        <color rgb="FFDAC000"/>
      </bottom>
      <diagonal/>
    </border>
    <border>
      <left/>
      <right style="thick">
        <color rgb="FFDAC000"/>
      </right>
      <top/>
      <bottom/>
      <diagonal/>
    </border>
    <border>
      <left/>
      <right style="thick">
        <color rgb="FFDAC000"/>
      </right>
      <top style="thick">
        <color rgb="FFDAC000"/>
      </top>
      <bottom style="thick">
        <color rgb="FFDAC000"/>
      </bottom>
      <diagonal/>
    </border>
    <border>
      <left style="thick">
        <color rgb="FFDAC000"/>
      </left>
      <right style="thick">
        <color rgb="FFDAC000"/>
      </right>
      <top/>
      <bottom/>
      <diagonal/>
    </border>
    <border>
      <left style="thick">
        <color rgb="FFDAC000"/>
      </left>
      <right style="thick">
        <color rgb="FFDAC000"/>
      </right>
      <top style="thin">
        <color rgb="FFDAC000"/>
      </top>
      <bottom style="thin">
        <color rgb="FFDAC000"/>
      </bottom>
      <diagonal/>
    </border>
    <border>
      <left style="thick">
        <color rgb="FFDAC000"/>
      </left>
      <right style="thick">
        <color rgb="FFDAC000"/>
      </right>
      <top style="thin">
        <color rgb="FFDAC000"/>
      </top>
      <bottom/>
      <diagonal/>
    </border>
    <border>
      <left style="thick">
        <color rgb="FFDAC000"/>
      </left>
      <right style="thick">
        <color rgb="FFDAC000"/>
      </right>
      <top/>
      <bottom style="thin">
        <color rgb="FFDAC000"/>
      </bottom>
      <diagonal/>
    </border>
    <border>
      <left/>
      <right/>
      <top style="dotted">
        <color theme="5"/>
      </top>
      <bottom/>
      <diagonal/>
    </border>
    <border>
      <left style="thin">
        <color theme="0"/>
      </left>
      <right/>
      <top style="thick">
        <color rgb="FFDAC000"/>
      </top>
      <bottom style="thick">
        <color rgb="FFDAC000"/>
      </bottom>
      <diagonal/>
    </border>
    <border>
      <left/>
      <right style="thin">
        <color theme="0" tint="-0.24994659260841701"/>
      </right>
      <top/>
      <bottom/>
      <diagonal/>
    </border>
    <border>
      <left style="thick">
        <color rgb="FFDAC000"/>
      </left>
      <right/>
      <top/>
      <bottom/>
      <diagonal/>
    </border>
    <border>
      <left style="thick">
        <color rgb="FFDAC000"/>
      </left>
      <right/>
      <top style="thin">
        <color rgb="FFDAC000"/>
      </top>
      <bottom style="thin">
        <color rgb="FFDAC000"/>
      </bottom>
      <diagonal/>
    </border>
    <border>
      <left/>
      <right style="thick">
        <color rgb="FFDAC000"/>
      </right>
      <top style="thick">
        <color rgb="FFDAC000"/>
      </top>
      <bottom/>
      <diagonal/>
    </border>
    <border>
      <left style="thick">
        <color rgb="FFDAC000"/>
      </left>
      <right/>
      <top/>
      <bottom style="thick">
        <color rgb="FFDAC000"/>
      </bottom>
      <diagonal/>
    </border>
    <border>
      <left/>
      <right style="thick">
        <color rgb="FFDAC000"/>
      </right>
      <top/>
      <bottom style="thick">
        <color rgb="FFDAC000"/>
      </bottom>
      <diagonal/>
    </border>
    <border>
      <left style="thick">
        <color rgb="FFDAC000"/>
      </left>
      <right/>
      <top style="thick">
        <color rgb="FFDAC000"/>
      </top>
      <bottom style="thin">
        <color rgb="FFDAC000"/>
      </bottom>
      <diagonal/>
    </border>
    <border>
      <left/>
      <right style="thick">
        <color rgb="FFDAC000"/>
      </right>
      <top style="thick">
        <color rgb="FFDAC000"/>
      </top>
      <bottom style="thin">
        <color rgb="FFDAC000"/>
      </bottom>
      <diagonal/>
    </border>
    <border>
      <left/>
      <right style="thick">
        <color rgb="FFDAC000"/>
      </right>
      <top style="thin">
        <color rgb="FFDAC000"/>
      </top>
      <bottom style="thin">
        <color rgb="FFDAC000"/>
      </bottom>
      <diagonal/>
    </border>
    <border>
      <left style="thick">
        <color rgb="FFDAC000"/>
      </left>
      <right/>
      <top/>
      <bottom style="thin">
        <color rgb="FFDAC000"/>
      </bottom>
      <diagonal/>
    </border>
    <border>
      <left/>
      <right style="thick">
        <color rgb="FFDAC000"/>
      </right>
      <top/>
      <bottom style="thin">
        <color rgb="FFDAC000"/>
      </bottom>
      <diagonal/>
    </border>
    <border>
      <left style="thick">
        <color rgb="FFDAC000"/>
      </left>
      <right/>
      <top style="thin">
        <color rgb="FFDAC000"/>
      </top>
      <bottom/>
      <diagonal/>
    </border>
    <border>
      <left/>
      <right style="thick">
        <color rgb="FFDAC000"/>
      </right>
      <top style="thin">
        <color rgb="FFDAC000"/>
      </top>
      <bottom/>
      <diagonal/>
    </border>
    <border>
      <left style="thin">
        <color rgb="FFDAC000"/>
      </left>
      <right style="thick">
        <color rgb="FFDAC000"/>
      </right>
      <top style="thin">
        <color rgb="FFDAC000"/>
      </top>
      <bottom style="thin">
        <color rgb="FFDAC000"/>
      </bottom>
      <diagonal/>
    </border>
    <border>
      <left/>
      <right style="thin">
        <color rgb="FFDAC000"/>
      </right>
      <top style="thin">
        <color rgb="FFDAC000"/>
      </top>
      <bottom style="thin">
        <color rgb="FFDAC000"/>
      </bottom>
      <diagonal/>
    </border>
    <border>
      <left style="medium">
        <color rgb="FFDAC000"/>
      </left>
      <right style="thick">
        <color rgb="FFDAC000"/>
      </right>
      <top style="thin">
        <color rgb="FFDAC000"/>
      </top>
      <bottom style="thin">
        <color rgb="FFDAC000"/>
      </bottom>
      <diagonal/>
    </border>
    <border>
      <left/>
      <right style="medium">
        <color rgb="FFDAC000"/>
      </right>
      <top style="thin">
        <color rgb="FFDAC000"/>
      </top>
      <bottom style="thin">
        <color rgb="FFDAC000"/>
      </bottom>
      <diagonal/>
    </border>
    <border>
      <left/>
      <right/>
      <top style="thin">
        <color rgb="FFDAC000"/>
      </top>
      <bottom style="thin">
        <color rgb="FFDAC000"/>
      </bottom>
      <diagonal/>
    </border>
    <border>
      <left style="thin">
        <color theme="0"/>
      </left>
      <right/>
      <top style="thin">
        <color theme="0"/>
      </top>
      <bottom/>
      <diagonal/>
    </border>
    <border>
      <left style="thin">
        <color theme="0" tint="-0.24994659260841701"/>
      </left>
      <right/>
      <top/>
      <bottom style="thin">
        <color rgb="FFDAC000"/>
      </bottom>
      <diagonal/>
    </border>
    <border>
      <left/>
      <right style="thin">
        <color rgb="FFDAC000"/>
      </right>
      <top style="thick">
        <color rgb="FFDAC000"/>
      </top>
      <bottom/>
      <diagonal/>
    </border>
    <border>
      <left/>
      <right style="thin">
        <color rgb="FFDAC000"/>
      </right>
      <top style="thick">
        <color rgb="FFDAC000"/>
      </top>
      <bottom style="thick">
        <color rgb="FFDAC000"/>
      </bottom>
      <diagonal/>
    </border>
    <border>
      <left/>
      <right style="thin">
        <color rgb="FFDAC000"/>
      </right>
      <top/>
      <bottom/>
      <diagonal/>
    </border>
    <border>
      <left/>
      <right style="thin">
        <color rgb="FFDAC000"/>
      </right>
      <top/>
      <bottom style="thick">
        <color rgb="FFDAC000"/>
      </bottom>
      <diagonal/>
    </border>
    <border>
      <left/>
      <right style="thin">
        <color rgb="FFDAC000"/>
      </right>
      <top/>
      <bottom style="medium">
        <color rgb="FFDAC000"/>
      </bottom>
      <diagonal/>
    </border>
    <border>
      <left style="thin">
        <color rgb="FFDAC000"/>
      </left>
      <right style="thin">
        <color rgb="FFDAC000"/>
      </right>
      <top/>
      <bottom/>
      <diagonal/>
    </border>
    <border>
      <left style="thin">
        <color rgb="FFDAC000"/>
      </left>
      <right style="thin">
        <color rgb="FFDAC000"/>
      </right>
      <top style="medium">
        <color rgb="FFDAC000"/>
      </top>
      <bottom/>
      <diagonal/>
    </border>
    <border>
      <left style="thin">
        <color rgb="FFDAC000"/>
      </left>
      <right style="thin">
        <color rgb="FFDAC000"/>
      </right>
      <top/>
      <bottom style="thick">
        <color rgb="FFDAC000"/>
      </bottom>
      <diagonal/>
    </border>
    <border>
      <left style="thin">
        <color rgb="FFDAC000"/>
      </left>
      <right style="thin">
        <color rgb="FFDAC000"/>
      </right>
      <top/>
      <bottom style="medium">
        <color rgb="FFDAC000"/>
      </bottom>
      <diagonal/>
    </border>
    <border>
      <left style="thin">
        <color rgb="FFDAC000"/>
      </left>
      <right style="thin">
        <color rgb="FFDAC000"/>
      </right>
      <top style="thick">
        <color rgb="FFDAC000"/>
      </top>
      <bottom/>
      <diagonal/>
    </border>
    <border>
      <left/>
      <right style="thin">
        <color rgb="FFDAC000"/>
      </right>
      <top style="medium">
        <color rgb="FFDAC000"/>
      </top>
      <bottom/>
      <diagonal/>
    </border>
  </borders>
  <cellStyleXfs count="5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5" fillId="36" borderId="0"/>
    <xf numFmtId="44" fontId="1"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51"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0" fontId="25" fillId="43" borderId="0"/>
    <xf numFmtId="0" fontId="25" fillId="0" borderId="0">
      <alignment vertical="top"/>
    </xf>
    <xf numFmtId="0" fontId="25" fillId="36" borderId="0"/>
  </cellStyleXfs>
  <cellXfs count="549">
    <xf numFmtId="0" fontId="0" fillId="0" borderId="0" xfId="0"/>
    <xf numFmtId="0" fontId="19" fillId="0" borderId="0" xfId="0" applyFont="1"/>
    <xf numFmtId="0" fontId="16" fillId="0" borderId="0" xfId="0" applyFont="1" applyAlignment="1">
      <alignment horizontal="center" vertical="center" wrapText="1"/>
    </xf>
    <xf numFmtId="0" fontId="21" fillId="0" borderId="0" xfId="0" applyFont="1"/>
    <xf numFmtId="0" fontId="21" fillId="0" borderId="0" xfId="0" applyFont="1" applyFill="1"/>
    <xf numFmtId="0" fontId="27" fillId="0" borderId="0" xfId="0" applyFont="1" applyFill="1" applyBorder="1" applyAlignment="1">
      <alignment wrapText="1"/>
    </xf>
    <xf numFmtId="0" fontId="21" fillId="0" borderId="0" xfId="0" applyFont="1" applyAlignment="1">
      <alignment horizontal="center" vertical="center"/>
    </xf>
    <xf numFmtId="43" fontId="21" fillId="0" borderId="0" xfId="1" applyFont="1" applyAlignment="1">
      <alignment horizontal="center" vertical="center"/>
    </xf>
    <xf numFmtId="15" fontId="21"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35" borderId="0" xfId="0" applyFill="1" applyAlignment="1">
      <alignment horizontal="center" vertical="center"/>
    </xf>
    <xf numFmtId="0" fontId="27" fillId="0" borderId="0"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xf>
    <xf numFmtId="0" fontId="21" fillId="0" borderId="0" xfId="0" applyFont="1" applyBorder="1" applyAlignment="1">
      <alignment horizontal="left" vertical="center" wrapText="1"/>
    </xf>
    <xf numFmtId="0" fontId="22" fillId="0" borderId="0" xfId="44" applyFont="1" applyAlignment="1">
      <alignment horizontal="left" vertical="center" wrapText="1"/>
    </xf>
    <xf numFmtId="0" fontId="21" fillId="0" borderId="0" xfId="0" applyFont="1" applyAlignment="1">
      <alignment horizontal="left" vertical="center" wrapText="1"/>
    </xf>
    <xf numFmtId="9" fontId="0" fillId="0" borderId="0" xfId="43" applyNumberFormat="1" applyFont="1" applyAlignment="1">
      <alignment horizontal="center" vertical="center"/>
    </xf>
    <xf numFmtId="0" fontId="27" fillId="0" borderId="0" xfId="0" applyFont="1" applyFill="1" applyBorder="1" applyAlignment="1">
      <alignment vertical="center" wrapText="1"/>
    </xf>
    <xf numFmtId="0" fontId="21" fillId="0" borderId="0" xfId="0" applyFont="1" applyBorder="1" applyAlignment="1">
      <alignment horizontal="center" vertical="center"/>
    </xf>
    <xf numFmtId="0" fontId="21" fillId="35" borderId="0" xfId="0" applyFont="1" applyFill="1"/>
    <xf numFmtId="0" fontId="26" fillId="39" borderId="0" xfId="0" applyFont="1" applyFill="1" applyBorder="1" applyAlignment="1">
      <alignment horizontal="center" vertical="center" wrapText="1"/>
    </xf>
    <xf numFmtId="0" fontId="0" fillId="0" borderId="0" xfId="0" applyBorder="1" applyAlignment="1">
      <alignment horizontal="center" vertical="center"/>
    </xf>
    <xf numFmtId="0" fontId="21" fillId="0" borderId="0" xfId="0" applyFont="1" applyBorder="1" applyAlignment="1">
      <alignment horizontal="left" vertical="center"/>
    </xf>
    <xf numFmtId="0" fontId="24" fillId="0" borderId="0" xfId="44" applyFont="1"/>
    <xf numFmtId="0" fontId="39" fillId="0" borderId="0" xfId="44" applyFont="1" applyAlignment="1">
      <alignment horizontal="center" vertical="center"/>
    </xf>
    <xf numFmtId="0" fontId="38" fillId="0" borderId="0" xfId="0" applyFont="1" applyAlignment="1">
      <alignment horizontal="center" vertical="center"/>
    </xf>
    <xf numFmtId="0" fontId="28" fillId="0" borderId="0" xfId="0" applyFont="1" applyAlignment="1">
      <alignment horizontal="center" vertical="center"/>
    </xf>
    <xf numFmtId="0" fontId="0" fillId="0" borderId="10" xfId="0" applyBorder="1" applyAlignment="1">
      <alignment horizontal="center" vertical="center"/>
    </xf>
    <xf numFmtId="0" fontId="43" fillId="38" borderId="0" xfId="29" applyFont="1" applyFill="1" applyBorder="1" applyAlignment="1">
      <alignment vertical="center" wrapText="1"/>
    </xf>
    <xf numFmtId="0" fontId="27" fillId="0" borderId="0" xfId="0" applyFont="1" applyFill="1" applyBorder="1" applyAlignment="1">
      <alignment horizontal="right" vertical="center" wrapText="1"/>
    </xf>
    <xf numFmtId="0" fontId="31" fillId="40" borderId="14" xfId="0" applyFont="1" applyFill="1" applyBorder="1" applyAlignment="1">
      <alignment vertical="center" wrapText="1"/>
    </xf>
    <xf numFmtId="0" fontId="31" fillId="40" borderId="0" xfId="0" applyFont="1" applyFill="1" applyBorder="1" applyAlignment="1">
      <alignment vertical="center" wrapText="1"/>
    </xf>
    <xf numFmtId="0" fontId="27" fillId="40" borderId="14" xfId="0" applyFont="1" applyFill="1" applyBorder="1" applyAlignment="1">
      <alignment horizontal="center" vertical="center" wrapText="1"/>
    </xf>
    <xf numFmtId="0" fontId="26" fillId="40" borderId="0" xfId="0" applyFont="1" applyFill="1" applyBorder="1" applyAlignment="1">
      <alignment vertical="center" wrapText="1"/>
    </xf>
    <xf numFmtId="0" fontId="27" fillId="40" borderId="0" xfId="0" applyFont="1" applyFill="1" applyBorder="1" applyAlignment="1">
      <alignment vertical="center" wrapText="1"/>
    </xf>
    <xf numFmtId="164" fontId="28" fillId="40" borderId="0" xfId="1" applyNumberFormat="1" applyFont="1" applyFill="1" applyBorder="1" applyAlignment="1">
      <alignment horizontal="right" vertical="center" wrapText="1"/>
    </xf>
    <xf numFmtId="0" fontId="23" fillId="0" borderId="14" xfId="0" applyFont="1" applyBorder="1" applyAlignment="1">
      <alignment horizontal="center" vertical="center" wrapText="1"/>
    </xf>
    <xf numFmtId="0" fontId="39" fillId="0" borderId="0" xfId="44" applyFont="1" applyAlignment="1">
      <alignment horizontal="left" vertical="center" wrapText="1"/>
    </xf>
    <xf numFmtId="0" fontId="40" fillId="0" borderId="14" xfId="0" applyFont="1" applyBorder="1" applyAlignment="1">
      <alignment horizontal="center" vertical="center" wrapText="1"/>
    </xf>
    <xf numFmtId="0" fontId="38" fillId="0" borderId="0" xfId="0" applyFont="1" applyFill="1" applyAlignment="1">
      <alignment horizontal="center" vertical="center"/>
    </xf>
    <xf numFmtId="9" fontId="38" fillId="0" borderId="0" xfId="43" applyNumberFormat="1" applyFont="1" applyFill="1" applyAlignment="1">
      <alignment horizontal="center" vertical="center"/>
    </xf>
    <xf numFmtId="9" fontId="38" fillId="0" borderId="0" xfId="0" applyNumberFormat="1" applyFont="1" applyFill="1" applyAlignment="1">
      <alignment horizontal="center" vertical="center"/>
    </xf>
    <xf numFmtId="9" fontId="38" fillId="0" borderId="0" xfId="43" applyFont="1" applyFill="1" applyAlignment="1">
      <alignment horizontal="center" vertical="center"/>
    </xf>
    <xf numFmtId="0" fontId="27" fillId="41" borderId="0" xfId="0" applyFont="1" applyFill="1" applyBorder="1" applyAlignment="1">
      <alignment vertical="center" wrapText="1"/>
    </xf>
    <xf numFmtId="0" fontId="26" fillId="41" borderId="0" xfId="0" applyFont="1" applyFill="1" applyBorder="1" applyAlignment="1">
      <alignment vertical="center" wrapText="1"/>
    </xf>
    <xf numFmtId="0" fontId="28" fillId="40" borderId="0" xfId="0" applyFont="1" applyFill="1" applyBorder="1" applyAlignment="1">
      <alignment vertical="center" wrapText="1"/>
    </xf>
    <xf numFmtId="0" fontId="30" fillId="41" borderId="0" xfId="0" applyFont="1" applyFill="1" applyBorder="1" applyAlignment="1">
      <alignment vertical="center" wrapText="1"/>
    </xf>
    <xf numFmtId="0" fontId="44" fillId="0" borderId="0" xfId="0" applyFont="1" applyAlignment="1">
      <alignment horizontal="center" vertical="center"/>
    </xf>
    <xf numFmtId="0" fontId="38" fillId="0" borderId="10" xfId="0" applyFont="1" applyBorder="1" applyAlignment="1">
      <alignment horizontal="center" vertical="center"/>
    </xf>
    <xf numFmtId="0" fontId="44" fillId="0" borderId="10" xfId="0" applyFont="1" applyBorder="1" applyAlignment="1">
      <alignment horizontal="center" vertical="center"/>
    </xf>
    <xf numFmtId="0" fontId="38" fillId="0" borderId="10" xfId="0" applyFont="1" applyFill="1" applyBorder="1" applyAlignment="1">
      <alignment horizontal="center" vertical="center"/>
    </xf>
    <xf numFmtId="9" fontId="38" fillId="0" borderId="10" xfId="0" applyNumberFormat="1" applyFont="1" applyFill="1" applyBorder="1" applyAlignment="1">
      <alignment horizontal="center" vertical="center"/>
    </xf>
    <xf numFmtId="9" fontId="38" fillId="0" borderId="10" xfId="43" applyNumberFormat="1" applyFont="1" applyFill="1" applyBorder="1" applyAlignment="1">
      <alignment horizontal="center" vertical="center"/>
    </xf>
    <xf numFmtId="0" fontId="21" fillId="0" borderId="15" xfId="0" applyFont="1" applyBorder="1" applyAlignment="1">
      <alignment horizontal="left" vertical="center" wrapText="1"/>
    </xf>
    <xf numFmtId="0" fontId="41" fillId="0" borderId="13" xfId="0" applyFont="1" applyBorder="1" applyAlignment="1">
      <alignment horizontal="center" vertical="center" wrapText="1"/>
    </xf>
    <xf numFmtId="0" fontId="24" fillId="0" borderId="14" xfId="44" applyFont="1" applyBorder="1" applyAlignment="1">
      <alignment horizontal="left" vertical="center" wrapText="1"/>
    </xf>
    <xf numFmtId="0" fontId="42" fillId="0" borderId="0" xfId="44" applyFont="1" applyBorder="1" applyAlignment="1">
      <alignment horizontal="left" vertical="center" wrapText="1"/>
    </xf>
    <xf numFmtId="0" fontId="42" fillId="0" borderId="14" xfId="44" applyFont="1" applyBorder="1" applyAlignment="1">
      <alignment horizontal="left" vertical="top" wrapText="1"/>
    </xf>
    <xf numFmtId="0" fontId="38" fillId="0" borderId="0" xfId="0" applyFont="1" applyFill="1" applyBorder="1" applyAlignment="1">
      <alignment horizontal="center" vertical="center"/>
    </xf>
    <xf numFmtId="9" fontId="38" fillId="0" borderId="0" xfId="0" applyNumberFormat="1" applyFont="1" applyFill="1" applyBorder="1" applyAlignment="1">
      <alignment horizontal="center" vertical="center"/>
    </xf>
    <xf numFmtId="9" fontId="38" fillId="0" borderId="0" xfId="43" applyNumberFormat="1" applyFont="1" applyFill="1" applyBorder="1" applyAlignment="1">
      <alignment horizontal="center" vertical="center"/>
    </xf>
    <xf numFmtId="0" fontId="44" fillId="0" borderId="0" xfId="0" applyFont="1" applyBorder="1" applyAlignment="1">
      <alignment horizontal="center" vertical="center"/>
    </xf>
    <xf numFmtId="0" fontId="45" fillId="0" borderId="0" xfId="44" applyFont="1" applyBorder="1"/>
    <xf numFmtId="9" fontId="28" fillId="0" borderId="10" xfId="43" applyFont="1" applyFill="1" applyBorder="1" applyAlignment="1">
      <alignment horizontal="center" vertical="center"/>
    </xf>
    <xf numFmtId="0" fontId="44" fillId="0" borderId="0" xfId="0" applyFont="1" applyFill="1" applyAlignment="1">
      <alignment horizontal="center" vertical="center"/>
    </xf>
    <xf numFmtId="9" fontId="44" fillId="0" borderId="0" xfId="0" applyNumberFormat="1" applyFont="1" applyFill="1" applyAlignment="1">
      <alignment horizontal="center" vertical="center"/>
    </xf>
    <xf numFmtId="9" fontId="44" fillId="0" borderId="0" xfId="43" applyNumberFormat="1" applyFont="1" applyFill="1" applyAlignment="1">
      <alignment horizontal="center" vertical="center"/>
    </xf>
    <xf numFmtId="0" fontId="38" fillId="0" borderId="14" xfId="0" applyFont="1" applyFill="1" applyBorder="1" applyAlignment="1">
      <alignment horizontal="center" vertical="center"/>
    </xf>
    <xf numFmtId="0" fontId="46" fillId="33" borderId="0" xfId="0" applyFont="1" applyFill="1" applyAlignment="1">
      <alignment horizontal="center" vertical="center"/>
    </xf>
    <xf numFmtId="0" fontId="28" fillId="33" borderId="0" xfId="0" applyFont="1" applyFill="1" applyBorder="1" applyAlignment="1">
      <alignment horizontal="center" vertical="center"/>
    </xf>
    <xf numFmtId="0" fontId="38" fillId="33" borderId="0" xfId="0" applyFont="1" applyFill="1" applyAlignment="1">
      <alignment horizontal="center"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164" fontId="0" fillId="0" borderId="0" xfId="1" applyNumberFormat="1" applyFont="1"/>
    <xf numFmtId="43" fontId="21" fillId="0" borderId="0" xfId="0" applyNumberFormat="1" applyFont="1" applyAlignment="1">
      <alignment horizontal="center" vertical="center"/>
    </xf>
    <xf numFmtId="9" fontId="44" fillId="0" borderId="0" xfId="43" applyNumberFormat="1" applyFont="1" applyFill="1" applyBorder="1" applyAlignment="1">
      <alignment horizontal="center" vertical="center"/>
    </xf>
    <xf numFmtId="0" fontId="0" fillId="0" borderId="10" xfId="0" applyBorder="1"/>
    <xf numFmtId="164" fontId="0" fillId="0" borderId="10" xfId="1" applyNumberFormat="1" applyFont="1" applyBorder="1"/>
    <xf numFmtId="9" fontId="44" fillId="0" borderId="10" xfId="43" applyNumberFormat="1" applyFont="1" applyFill="1" applyBorder="1" applyAlignment="1">
      <alignment horizontal="center" vertical="center"/>
    </xf>
    <xf numFmtId="9" fontId="44" fillId="0" borderId="13" xfId="43" applyNumberFormat="1" applyFont="1" applyFill="1" applyBorder="1" applyAlignment="1">
      <alignment horizontal="center" vertical="center"/>
    </xf>
    <xf numFmtId="9" fontId="28" fillId="0" borderId="0" xfId="43" applyFont="1" applyFill="1" applyAlignment="1">
      <alignment horizontal="center" vertical="center"/>
    </xf>
    <xf numFmtId="9" fontId="38" fillId="0" borderId="10" xfId="43"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0" applyFont="1" applyFill="1" applyAlignment="1">
      <alignment horizontal="left" vertical="center"/>
    </xf>
    <xf numFmtId="0" fontId="38" fillId="0" borderId="10" xfId="0" applyFont="1" applyFill="1" applyBorder="1" applyAlignment="1">
      <alignment horizontal="left" vertical="center"/>
    </xf>
    <xf numFmtId="0" fontId="44" fillId="0" borderId="0" xfId="0" applyFont="1" applyFill="1" applyAlignment="1">
      <alignment horizontal="left" vertical="center"/>
    </xf>
    <xf numFmtId="0" fontId="27" fillId="38" borderId="0" xfId="29" applyFont="1" applyFill="1" applyBorder="1" applyAlignment="1">
      <alignment vertical="center" wrapText="1"/>
    </xf>
    <xf numFmtId="0" fontId="27" fillId="38" borderId="0" xfId="29" applyFont="1" applyFill="1" applyBorder="1" applyAlignment="1">
      <alignment horizontal="center" vertical="center" wrapText="1"/>
    </xf>
    <xf numFmtId="0" fontId="26" fillId="0" borderId="0" xfId="0" applyFont="1" applyFill="1" applyBorder="1" applyAlignment="1">
      <alignment horizontal="center" vertical="center" wrapText="1"/>
    </xf>
    <xf numFmtId="0" fontId="38" fillId="0" borderId="0" xfId="0" applyFont="1" applyAlignment="1">
      <alignment horizontal="left" vertical="center"/>
    </xf>
    <xf numFmtId="0" fontId="38" fillId="0" borderId="1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0" fontId="35" fillId="0" borderId="0" xfId="0" applyFont="1"/>
    <xf numFmtId="0" fontId="44" fillId="0" borderId="0" xfId="0" applyFont="1"/>
    <xf numFmtId="0" fontId="27" fillId="0" borderId="14" xfId="0" applyFont="1" applyFill="1" applyBorder="1" applyAlignment="1">
      <alignment wrapText="1"/>
    </xf>
    <xf numFmtId="0" fontId="27" fillId="0" borderId="14" xfId="0" applyFont="1" applyFill="1" applyBorder="1" applyAlignment="1">
      <alignment horizontal="center" vertical="center" wrapText="1"/>
    </xf>
    <xf numFmtId="0" fontId="44" fillId="33" borderId="0" xfId="0" applyFont="1" applyFill="1" applyAlignment="1">
      <alignment horizontal="center" vertical="center"/>
    </xf>
    <xf numFmtId="0" fontId="30" fillId="33" borderId="0" xfId="0" applyFont="1" applyFill="1" applyAlignment="1">
      <alignment horizontal="center" vertical="center"/>
    </xf>
    <xf numFmtId="0" fontId="28" fillId="33" borderId="0" xfId="0" applyFont="1" applyFill="1" applyAlignment="1">
      <alignment horizontal="center" vertical="center"/>
    </xf>
    <xf numFmtId="1" fontId="30" fillId="33" borderId="0" xfId="43" applyNumberFormat="1" applyFont="1" applyFill="1" applyAlignment="1">
      <alignment horizontal="center" vertical="center"/>
    </xf>
    <xf numFmtId="0" fontId="44" fillId="0" borderId="0" xfId="0" applyFont="1" applyBorder="1"/>
    <xf numFmtId="164" fontId="27" fillId="40" borderId="0" xfId="1" applyNumberFormat="1" applyFont="1" applyFill="1" applyBorder="1" applyAlignment="1">
      <alignment horizontal="right" vertical="center" wrapText="1"/>
    </xf>
    <xf numFmtId="164" fontId="28"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vertical="center" wrapText="1"/>
    </xf>
    <xf numFmtId="164" fontId="27" fillId="0" borderId="0" xfId="1" applyNumberFormat="1" applyFont="1" applyFill="1" applyBorder="1" applyAlignment="1">
      <alignment wrapText="1"/>
    </xf>
    <xf numFmtId="164" fontId="27" fillId="0" borderId="0" xfId="1" applyNumberFormat="1" applyFont="1" applyFill="1" applyBorder="1" applyAlignment="1">
      <alignment horizontal="center" vertical="center" wrapText="1"/>
    </xf>
    <xf numFmtId="0" fontId="27" fillId="0" borderId="14" xfId="0" applyFont="1" applyFill="1" applyBorder="1" applyAlignment="1">
      <alignment horizontal="right" vertical="center" wrapText="1"/>
    </xf>
    <xf numFmtId="164" fontId="28"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right" vertical="center" wrapText="1"/>
    </xf>
    <xf numFmtId="164" fontId="27" fillId="0" borderId="14" xfId="1" applyNumberFormat="1" applyFont="1" applyFill="1" applyBorder="1" applyAlignment="1">
      <alignment horizontal="center" vertical="center" wrapText="1"/>
    </xf>
    <xf numFmtId="0" fontId="26" fillId="35" borderId="0"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40" borderId="0" xfId="0" applyFont="1" applyFill="1" applyBorder="1" applyAlignment="1">
      <alignment horizontal="right" vertical="center" wrapText="1"/>
    </xf>
    <xf numFmtId="0" fontId="28" fillId="0" borderId="0" xfId="0" applyFont="1" applyFill="1" applyBorder="1" applyAlignment="1">
      <alignment wrapText="1"/>
    </xf>
    <xf numFmtId="0" fontId="28" fillId="35"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38" borderId="0" xfId="29" applyFont="1" applyFill="1" applyBorder="1" applyAlignment="1">
      <alignment wrapText="1"/>
    </xf>
    <xf numFmtId="0" fontId="27" fillId="35" borderId="0" xfId="0" applyFont="1" applyFill="1" applyBorder="1" applyAlignment="1">
      <alignment wrapText="1"/>
    </xf>
    <xf numFmtId="0" fontId="28" fillId="35" borderId="0" xfId="0" applyFont="1" applyFill="1" applyBorder="1" applyAlignment="1">
      <alignment wrapText="1"/>
    </xf>
    <xf numFmtId="0" fontId="27" fillId="39" borderId="0" xfId="0" applyFont="1" applyFill="1" applyBorder="1" applyAlignment="1">
      <alignment wrapText="1"/>
    </xf>
    <xf numFmtId="0" fontId="27" fillId="39" borderId="0" xfId="0" applyFont="1" applyFill="1" applyBorder="1" applyAlignment="1">
      <alignment horizontal="center" vertical="center" wrapText="1"/>
    </xf>
    <xf numFmtId="0" fontId="30" fillId="39" borderId="0" xfId="0" applyFont="1" applyFill="1" applyBorder="1" applyAlignment="1">
      <alignment wrapText="1"/>
    </xf>
    <xf numFmtId="0" fontId="30" fillId="39" borderId="0" xfId="0" applyFont="1" applyFill="1" applyBorder="1" applyAlignment="1">
      <alignment horizontal="center" vertical="center" wrapText="1"/>
    </xf>
    <xf numFmtId="0" fontId="26" fillId="39" borderId="0" xfId="0" applyFont="1" applyFill="1" applyBorder="1" applyAlignment="1">
      <alignment wrapText="1"/>
    </xf>
    <xf numFmtId="0" fontId="27" fillId="39" borderId="0" xfId="29" applyFont="1" applyFill="1" applyBorder="1" applyAlignment="1">
      <alignment wrapText="1"/>
    </xf>
    <xf numFmtId="0" fontId="27" fillId="39" borderId="0" xfId="29" applyFont="1" applyFill="1" applyBorder="1" applyAlignment="1">
      <alignment horizontal="center" vertical="center" wrapText="1"/>
    </xf>
    <xf numFmtId="0" fontId="27" fillId="37" borderId="0" xfId="29" applyFont="1" applyFill="1" applyBorder="1" applyAlignment="1">
      <alignment horizontal="center" vertical="center" wrapText="1"/>
    </xf>
    <xf numFmtId="0" fontId="27" fillId="37" borderId="0" xfId="29" applyFont="1" applyFill="1" applyBorder="1" applyAlignment="1">
      <alignment wrapText="1"/>
    </xf>
    <xf numFmtId="0" fontId="26" fillId="0" borderId="0" xfId="0" applyFont="1" applyFill="1" applyBorder="1" applyAlignment="1">
      <alignment wrapText="1"/>
    </xf>
    <xf numFmtId="0" fontId="32" fillId="35" borderId="0" xfId="0" applyFont="1" applyFill="1" applyBorder="1" applyAlignment="1">
      <alignment wrapText="1"/>
    </xf>
    <xf numFmtId="0" fontId="32" fillId="3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27" fillId="0" borderId="0" xfId="29" applyFont="1" applyFill="1" applyBorder="1" applyAlignment="1">
      <alignment wrapText="1"/>
    </xf>
    <xf numFmtId="0" fontId="27" fillId="0" borderId="0" xfId="29" applyFont="1" applyFill="1" applyBorder="1" applyAlignment="1">
      <alignment horizontal="center" vertical="center" wrapText="1"/>
    </xf>
    <xf numFmtId="0" fontId="29" fillId="39" borderId="0" xfId="0" applyFont="1" applyFill="1" applyBorder="1" applyAlignment="1">
      <alignment wrapText="1"/>
    </xf>
    <xf numFmtId="0" fontId="29" fillId="39" borderId="0" xfId="0" applyFont="1" applyFill="1" applyBorder="1" applyAlignment="1">
      <alignment horizontal="center" vertical="center" wrapText="1"/>
    </xf>
    <xf numFmtId="0" fontId="38" fillId="0" borderId="0" xfId="0" applyFont="1"/>
    <xf numFmtId="9" fontId="38" fillId="0" borderId="0" xfId="0" applyNumberFormat="1" applyFont="1"/>
    <xf numFmtId="0" fontId="38" fillId="0" borderId="10" xfId="0" applyFont="1" applyBorder="1"/>
    <xf numFmtId="9" fontId="38" fillId="0" borderId="10" xfId="0" applyNumberFormat="1" applyFont="1" applyBorder="1"/>
    <xf numFmtId="1" fontId="38" fillId="0" borderId="0" xfId="0" applyNumberFormat="1" applyFont="1" applyFill="1" applyAlignment="1">
      <alignment horizontal="center" vertical="center"/>
    </xf>
    <xf numFmtId="0" fontId="21" fillId="0" borderId="0" xfId="0" applyFont="1" applyFill="1" applyBorder="1"/>
    <xf numFmtId="0" fontId="34" fillId="0" borderId="0" xfId="0" applyFont="1" applyFill="1" applyBorder="1"/>
    <xf numFmtId="0" fontId="18" fillId="34" borderId="0" xfId="0" applyFont="1" applyFill="1" applyBorder="1" applyAlignment="1">
      <alignment horizontal="center" vertical="top" wrapText="1" readingOrder="1"/>
    </xf>
    <xf numFmtId="0" fontId="21" fillId="0" borderId="0" xfId="0" applyFont="1" applyAlignment="1">
      <alignment wrapText="1"/>
    </xf>
    <xf numFmtId="9" fontId="44" fillId="0" borderId="10" xfId="0" applyNumberFormat="1" applyFont="1" applyFill="1" applyBorder="1" applyAlignment="1">
      <alignment horizontal="center" vertical="center"/>
    </xf>
    <xf numFmtId="0" fontId="31" fillId="40" borderId="15" xfId="0" applyFont="1" applyFill="1" applyBorder="1" applyAlignment="1">
      <alignment vertical="center" wrapText="1"/>
    </xf>
    <xf numFmtId="164" fontId="30" fillId="40" borderId="15" xfId="1" applyNumberFormat="1" applyFont="1" applyFill="1" applyBorder="1" applyAlignment="1">
      <alignment horizontal="center" vertical="center" wrapText="1"/>
    </xf>
    <xf numFmtId="0" fontId="44" fillId="0" borderId="0" xfId="44" applyFont="1" applyFill="1" applyAlignment="1">
      <alignment horizontal="left" vertical="center"/>
    </xf>
    <xf numFmtId="0" fontId="27" fillId="0" borderId="0" xfId="0" applyFont="1" applyFill="1" applyBorder="1" applyAlignment="1">
      <alignment vertical="top" wrapText="1"/>
    </xf>
    <xf numFmtId="0" fontId="37" fillId="0" borderId="0" xfId="0" applyFont="1" applyFill="1" applyBorder="1" applyAlignment="1">
      <alignment vertical="center" wrapText="1"/>
    </xf>
    <xf numFmtId="0" fontId="39" fillId="0" borderId="0" xfId="44" applyFont="1" applyFill="1" applyBorder="1" applyAlignment="1">
      <alignment horizontal="left" wrapText="1"/>
    </xf>
    <xf numFmtId="0" fontId="39" fillId="0" borderId="0" xfId="44"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7" fillId="41" borderId="0" xfId="29" applyFont="1" applyFill="1" applyBorder="1" applyAlignment="1">
      <alignment vertical="center" wrapText="1"/>
    </xf>
    <xf numFmtId="0" fontId="37" fillId="40" borderId="0" xfId="0" applyFont="1" applyFill="1" applyBorder="1" applyAlignment="1">
      <alignment vertical="center" wrapText="1"/>
    </xf>
    <xf numFmtId="0" fontId="27" fillId="40" borderId="15" xfId="0" applyFont="1" applyFill="1" applyBorder="1" applyAlignment="1">
      <alignment vertical="center" wrapText="1"/>
    </xf>
    <xf numFmtId="164" fontId="28" fillId="40" borderId="0" xfId="1" quotePrefix="1" applyNumberFormat="1" applyFont="1" applyFill="1" applyBorder="1" applyAlignment="1">
      <alignment vertical="center" wrapText="1"/>
    </xf>
    <xf numFmtId="164" fontId="30" fillId="40" borderId="0" xfId="1" quotePrefix="1" applyNumberFormat="1" applyFont="1" applyFill="1" applyBorder="1" applyAlignment="1">
      <alignment vertical="center" wrapText="1"/>
    </xf>
    <xf numFmtId="0" fontId="27" fillId="40" borderId="0" xfId="0" applyFont="1" applyFill="1" applyBorder="1" applyAlignment="1">
      <alignment horizontal="left" vertical="center" wrapText="1"/>
    </xf>
    <xf numFmtId="0" fontId="31" fillId="40" borderId="15"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40" borderId="14" xfId="0" applyFont="1" applyFill="1" applyBorder="1" applyAlignment="1">
      <alignment horizontal="right" vertical="center" wrapText="1"/>
    </xf>
    <xf numFmtId="164" fontId="28" fillId="40" borderId="14" xfId="1" applyNumberFormat="1" applyFont="1" applyFill="1" applyBorder="1" applyAlignment="1">
      <alignment horizontal="right" vertical="center" wrapText="1"/>
    </xf>
    <xf numFmtId="164" fontId="27" fillId="40" borderId="14" xfId="1" applyNumberFormat="1" applyFont="1" applyFill="1" applyBorder="1" applyAlignment="1">
      <alignment horizontal="right" vertical="center" wrapText="1"/>
    </xf>
    <xf numFmtId="164" fontId="28" fillId="40" borderId="0" xfId="1" quotePrefix="1" applyNumberFormat="1" applyFont="1" applyFill="1" applyBorder="1" applyAlignment="1">
      <alignment horizontal="right" vertical="center" wrapText="1"/>
    </xf>
    <xf numFmtId="0" fontId="31" fillId="40" borderId="13" xfId="0" applyFont="1" applyFill="1" applyBorder="1" applyAlignment="1">
      <alignment horizontal="left" vertical="center" wrapText="1"/>
    </xf>
    <xf numFmtId="0" fontId="30" fillId="40" borderId="15" xfId="7" applyNumberFormat="1" applyFont="1" applyFill="1" applyBorder="1" applyAlignment="1">
      <alignment vertical="center" wrapText="1"/>
    </xf>
    <xf numFmtId="0" fontId="31" fillId="40" borderId="13" xfId="0" applyFont="1" applyFill="1" applyBorder="1" applyAlignment="1">
      <alignment vertical="center" wrapText="1"/>
    </xf>
    <xf numFmtId="164" fontId="30" fillId="40" borderId="15" xfId="1" applyNumberFormat="1" applyFont="1" applyFill="1" applyBorder="1" applyAlignment="1">
      <alignment horizontal="right" vertical="center" wrapText="1"/>
    </xf>
    <xf numFmtId="0" fontId="52" fillId="40" borderId="0" xfId="0" applyFont="1" applyFill="1" applyBorder="1" applyAlignment="1">
      <alignment vertical="center" wrapText="1"/>
    </xf>
    <xf numFmtId="1" fontId="28" fillId="40" borderId="0" xfId="1" applyNumberFormat="1" applyFont="1" applyFill="1" applyBorder="1" applyAlignment="1">
      <alignment horizontal="right" vertical="center" wrapText="1"/>
    </xf>
    <xf numFmtId="3" fontId="27" fillId="40" borderId="0" xfId="0" applyNumberFormat="1" applyFont="1" applyFill="1" applyBorder="1" applyAlignment="1">
      <alignment horizontal="right" vertical="center" wrapText="1"/>
    </xf>
    <xf numFmtId="164" fontId="43" fillId="38" borderId="0" xfId="1" applyNumberFormat="1" applyFont="1" applyFill="1" applyBorder="1" applyAlignment="1">
      <alignment horizontal="right" vertical="center" wrapText="1"/>
    </xf>
    <xf numFmtId="164" fontId="26" fillId="40" borderId="0" xfId="1" applyNumberFormat="1" applyFont="1" applyFill="1" applyBorder="1" applyAlignment="1">
      <alignment horizontal="right" vertical="center" wrapText="1"/>
    </xf>
    <xf numFmtId="164" fontId="30" fillId="40" borderId="0" xfId="1" quotePrefix="1" applyNumberFormat="1" applyFont="1" applyFill="1" applyBorder="1" applyAlignment="1">
      <alignment horizontal="right" vertical="center" wrapText="1"/>
    </xf>
    <xf numFmtId="166" fontId="27" fillId="40" borderId="0" xfId="43" applyNumberFormat="1" applyFont="1" applyFill="1" applyBorder="1" applyAlignment="1">
      <alignment horizontal="right" vertical="center" wrapText="1"/>
    </xf>
    <xf numFmtId="166" fontId="28" fillId="40" borderId="0" xfId="43" applyNumberFormat="1" applyFont="1" applyFill="1" applyBorder="1" applyAlignment="1">
      <alignment horizontal="right" vertical="center" wrapText="1"/>
    </xf>
    <xf numFmtId="164" fontId="25" fillId="40" borderId="0" xfId="1" applyNumberFormat="1" applyFont="1" applyFill="1" applyBorder="1" applyAlignment="1">
      <alignment horizontal="right" vertical="center" wrapText="1"/>
    </xf>
    <xf numFmtId="3" fontId="28" fillId="40" borderId="0" xfId="7" applyNumberFormat="1" applyFont="1" applyFill="1" applyBorder="1" applyAlignment="1">
      <alignment horizontal="right" vertical="center" wrapText="1"/>
    </xf>
    <xf numFmtId="3" fontId="28" fillId="41" borderId="0" xfId="7" applyNumberFormat="1" applyFont="1" applyFill="1" applyBorder="1" applyAlignment="1">
      <alignment horizontal="right" vertical="center" wrapText="1"/>
    </xf>
    <xf numFmtId="164" fontId="26" fillId="41" borderId="0" xfId="1" applyNumberFormat="1" applyFont="1" applyFill="1" applyBorder="1" applyAlignment="1">
      <alignment horizontal="right" vertical="center" wrapText="1"/>
    </xf>
    <xf numFmtId="8" fontId="27" fillId="40" borderId="0" xfId="1" applyNumberFormat="1" applyFont="1" applyFill="1" applyBorder="1" applyAlignment="1">
      <alignment horizontal="right" vertical="center" wrapText="1"/>
    </xf>
    <xf numFmtId="8" fontId="28" fillId="42" borderId="0" xfId="8" applyNumberFormat="1" applyFont="1" applyFill="1" applyBorder="1" applyAlignment="1">
      <alignment horizontal="right" vertical="center" wrapText="1"/>
    </xf>
    <xf numFmtId="164" fontId="30" fillId="40" borderId="13" xfId="1" applyNumberFormat="1" applyFont="1" applyFill="1" applyBorder="1" applyAlignment="1">
      <alignment horizontal="right" vertical="center" wrapText="1"/>
    </xf>
    <xf numFmtId="164" fontId="25" fillId="40" borderId="14" xfId="1" applyNumberFormat="1" applyFont="1" applyFill="1" applyBorder="1" applyAlignment="1">
      <alignment horizontal="right" vertical="center" wrapText="1"/>
    </xf>
    <xf numFmtId="1" fontId="27" fillId="40" borderId="0" xfId="0" applyNumberFormat="1" applyFont="1" applyFill="1" applyBorder="1" applyAlignment="1">
      <alignment horizontal="right" vertical="center" wrapText="1"/>
    </xf>
    <xf numFmtId="164" fontId="28" fillId="41" borderId="0" xfId="1" applyNumberFormat="1" applyFont="1" applyFill="1" applyBorder="1" applyAlignment="1">
      <alignment horizontal="right" vertical="center" wrapText="1"/>
    </xf>
    <xf numFmtId="164" fontId="30" fillId="41" borderId="0" xfId="1" applyNumberFormat="1" applyFont="1" applyFill="1" applyBorder="1" applyAlignment="1">
      <alignment horizontal="right" vertical="center" wrapText="1"/>
    </xf>
    <xf numFmtId="164" fontId="27" fillId="40" borderId="0" xfId="1" quotePrefix="1" applyNumberFormat="1" applyFont="1" applyFill="1" applyBorder="1" applyAlignment="1">
      <alignment horizontal="right" vertical="center" wrapText="1"/>
    </xf>
    <xf numFmtId="43" fontId="27" fillId="40" borderId="0" xfId="1" applyNumberFormat="1" applyFont="1" applyFill="1" applyBorder="1" applyAlignment="1">
      <alignment horizontal="right" vertical="center" wrapText="1"/>
    </xf>
    <xf numFmtId="164" fontId="27" fillId="38" borderId="0" xfId="1" applyNumberFormat="1" applyFont="1" applyFill="1" applyBorder="1" applyAlignment="1">
      <alignment horizontal="right" vertical="center" wrapText="1"/>
    </xf>
    <xf numFmtId="165" fontId="27" fillId="38" borderId="0" xfId="1" applyNumberFormat="1" applyFont="1" applyFill="1" applyBorder="1" applyAlignment="1">
      <alignment horizontal="right" vertical="center" wrapText="1"/>
    </xf>
    <xf numFmtId="164" fontId="27" fillId="41" borderId="0" xfId="1" applyNumberFormat="1" applyFont="1" applyFill="1" applyBorder="1" applyAlignment="1">
      <alignment horizontal="right" vertical="center" wrapText="1"/>
    </xf>
    <xf numFmtId="164" fontId="28" fillId="42" borderId="0" xfId="8" quotePrefix="1" applyNumberFormat="1" applyFont="1" applyFill="1" applyBorder="1" applyAlignment="1">
      <alignment horizontal="right" vertical="center" wrapText="1"/>
    </xf>
    <xf numFmtId="0" fontId="27" fillId="40" borderId="0" xfId="0" quotePrefix="1" applyFont="1" applyFill="1" applyBorder="1" applyAlignment="1">
      <alignment horizontal="right" vertical="center" wrapText="1"/>
    </xf>
    <xf numFmtId="9" fontId="27" fillId="40" borderId="0" xfId="43" applyFont="1" applyFill="1" applyBorder="1" applyAlignment="1">
      <alignment horizontal="right" vertical="center" wrapText="1"/>
    </xf>
    <xf numFmtId="9" fontId="28" fillId="40" borderId="0" xfId="43" applyFont="1" applyFill="1" applyBorder="1" applyAlignment="1">
      <alignment horizontal="right" vertical="center" wrapText="1"/>
    </xf>
    <xf numFmtId="164" fontId="28" fillId="41" borderId="0" xfId="8" applyNumberFormat="1" applyFont="1" applyFill="1" applyBorder="1" applyAlignment="1">
      <alignment horizontal="right" vertical="center" wrapText="1"/>
    </xf>
    <xf numFmtId="164" fontId="30" fillId="41" borderId="0" xfId="1" quotePrefix="1" applyNumberFormat="1" applyFont="1" applyFill="1" applyBorder="1" applyAlignment="1">
      <alignment horizontal="right" vertical="center" wrapText="1"/>
    </xf>
    <xf numFmtId="164" fontId="25" fillId="40" borderId="13" xfId="1" applyNumberFormat="1" applyFont="1" applyFill="1" applyBorder="1" applyAlignment="1">
      <alignment horizontal="right" vertical="center" wrapText="1"/>
    </xf>
    <xf numFmtId="164" fontId="43" fillId="42" borderId="0" xfId="1" applyNumberFormat="1" applyFont="1" applyFill="1" applyBorder="1" applyAlignment="1">
      <alignment horizontal="right" vertical="center" wrapText="1"/>
    </xf>
    <xf numFmtId="164" fontId="25" fillId="35" borderId="13" xfId="1" applyNumberFormat="1" applyFont="1" applyFill="1" applyBorder="1" applyAlignment="1">
      <alignment horizontal="right" vertical="center" wrapText="1"/>
    </xf>
    <xf numFmtId="164" fontId="33" fillId="41" borderId="0" xfId="8" applyNumberFormat="1" applyFont="1" applyFill="1" applyBorder="1" applyAlignment="1">
      <alignment horizontal="right" vertical="center" wrapText="1"/>
    </xf>
    <xf numFmtId="164" fontId="27" fillId="40" borderId="0" xfId="1" applyNumberFormat="1" applyFont="1" applyFill="1" applyBorder="1" applyAlignment="1">
      <alignment horizontal="right" wrapText="1"/>
    </xf>
    <xf numFmtId="0" fontId="27" fillId="40" borderId="0" xfId="0" applyFont="1" applyFill="1" applyBorder="1" applyAlignment="1">
      <alignment horizontal="right" wrapText="1"/>
    </xf>
    <xf numFmtId="164" fontId="27" fillId="40" borderId="15" xfId="1" applyNumberFormat="1" applyFont="1" applyFill="1" applyBorder="1" applyAlignment="1">
      <alignment horizontal="right" wrapText="1"/>
    </xf>
    <xf numFmtId="0" fontId="27" fillId="40" borderId="13" xfId="0" applyFont="1" applyFill="1" applyBorder="1" applyAlignment="1">
      <alignment horizontal="right" vertical="center" wrapText="1"/>
    </xf>
    <xf numFmtId="164" fontId="28" fillId="40" borderId="13" xfId="1" applyNumberFormat="1" applyFont="1" applyFill="1" applyBorder="1" applyAlignment="1">
      <alignment horizontal="right" vertical="center" wrapText="1"/>
    </xf>
    <xf numFmtId="164" fontId="27" fillId="40" borderId="13" xfId="1" applyNumberFormat="1" applyFont="1" applyFill="1" applyBorder="1" applyAlignment="1">
      <alignment horizontal="right" wrapText="1"/>
    </xf>
    <xf numFmtId="164" fontId="27" fillId="40" borderId="14" xfId="1" applyNumberFormat="1" applyFont="1" applyFill="1" applyBorder="1" applyAlignment="1">
      <alignment horizontal="right" wrapText="1"/>
    </xf>
    <xf numFmtId="1" fontId="43" fillId="0" borderId="0" xfId="0" applyNumberFormat="1" applyFont="1" applyFill="1" applyBorder="1" applyAlignment="1">
      <alignment horizontal="right" vertical="center" wrapText="1"/>
    </xf>
    <xf numFmtId="164" fontId="49" fillId="0" borderId="0" xfId="1" applyNumberFormat="1" applyFont="1" applyFill="1" applyBorder="1" applyAlignment="1">
      <alignment horizontal="right" vertical="center" wrapText="1"/>
    </xf>
    <xf numFmtId="164" fontId="27" fillId="35" borderId="0" xfId="1" applyNumberFormat="1" applyFont="1" applyFill="1" applyBorder="1" applyAlignment="1">
      <alignment horizontal="right" wrapText="1"/>
    </xf>
    <xf numFmtId="164" fontId="30" fillId="40" borderId="0" xfId="1" applyNumberFormat="1" applyFont="1" applyFill="1" applyBorder="1" applyAlignment="1">
      <alignment horizontal="right" vertical="center" wrapText="1"/>
    </xf>
    <xf numFmtId="164" fontId="27" fillId="35" borderId="13" xfId="1" applyNumberFormat="1" applyFont="1" applyFill="1" applyBorder="1" applyAlignment="1">
      <alignment horizontal="right" wrapText="1"/>
    </xf>
    <xf numFmtId="164" fontId="27" fillId="40" borderId="13" xfId="1" applyNumberFormat="1" applyFont="1" applyFill="1" applyBorder="1" applyAlignment="1">
      <alignment horizontal="right" vertical="center" wrapText="1"/>
    </xf>
    <xf numFmtId="0" fontId="27" fillId="0" borderId="0" xfId="0" applyFont="1" applyFill="1" applyBorder="1" applyAlignment="1">
      <alignment horizontal="right" wrapText="1"/>
    </xf>
    <xf numFmtId="164" fontId="28" fillId="42" borderId="0" xfId="8" applyNumberFormat="1" applyFont="1" applyFill="1" applyBorder="1" applyAlignment="1">
      <alignment horizontal="right" vertical="center" wrapText="1"/>
    </xf>
    <xf numFmtId="43" fontId="27" fillId="35" borderId="0" xfId="0" applyNumberFormat="1" applyFont="1" applyFill="1" applyBorder="1" applyAlignment="1">
      <alignment horizontal="center" vertical="center" wrapText="1"/>
    </xf>
    <xf numFmtId="164" fontId="16" fillId="35" borderId="0" xfId="1" applyNumberFormat="1" applyFont="1" applyFill="1" applyAlignment="1">
      <alignment wrapText="1"/>
    </xf>
    <xf numFmtId="0" fontId="27" fillId="0" borderId="0" xfId="0" applyFont="1" applyFill="1" applyBorder="1" applyAlignment="1">
      <alignment horizontal="center" vertical="center" wrapText="1"/>
    </xf>
    <xf numFmtId="1" fontId="49" fillId="0" borderId="0" xfId="1" applyNumberFormat="1" applyFont="1" applyFill="1" applyBorder="1" applyAlignment="1">
      <alignment horizontal="right" vertical="center" wrapText="1"/>
    </xf>
    <xf numFmtId="164" fontId="27" fillId="0" borderId="0" xfId="1" applyNumberFormat="1" applyFont="1" applyFill="1" applyBorder="1" applyAlignment="1">
      <alignment horizontal="right" wrapText="1"/>
    </xf>
    <xf numFmtId="0" fontId="48" fillId="0" borderId="0" xfId="0" applyFont="1" applyFill="1" applyBorder="1" applyAlignment="1">
      <alignment vertical="center" wrapText="1"/>
    </xf>
    <xf numFmtId="0" fontId="21" fillId="0" borderId="14" xfId="0" applyFont="1" applyBorder="1" applyAlignment="1">
      <alignment wrapText="1"/>
    </xf>
    <xf numFmtId="0" fontId="24" fillId="0" borderId="14" xfId="44" applyFont="1" applyBorder="1" applyAlignment="1">
      <alignment wrapText="1"/>
    </xf>
    <xf numFmtId="0" fontId="21" fillId="0" borderId="16" xfId="0" applyFont="1" applyBorder="1" applyAlignment="1">
      <alignment wrapText="1"/>
    </xf>
    <xf numFmtId="0" fontId="27" fillId="35" borderId="13" xfId="0" applyFont="1" applyFill="1" applyBorder="1" applyAlignment="1">
      <alignment vertical="center" wrapText="1"/>
    </xf>
    <xf numFmtId="0" fontId="30" fillId="35" borderId="13" xfId="7" applyNumberFormat="1" applyFont="1" applyFill="1" applyBorder="1" applyAlignment="1">
      <alignment vertical="center" wrapText="1"/>
    </xf>
    <xf numFmtId="164" fontId="30" fillId="35" borderId="13" xfId="1" applyNumberFormat="1" applyFont="1" applyFill="1" applyBorder="1" applyAlignment="1">
      <alignment horizontal="center" vertical="center" wrapText="1"/>
    </xf>
    <xf numFmtId="0" fontId="38" fillId="0" borderId="0" xfId="0" applyFont="1" applyFill="1"/>
    <xf numFmtId="0" fontId="21" fillId="0" borderId="13" xfId="0" applyFont="1" applyBorder="1" applyAlignment="1">
      <alignment horizontal="left" vertical="center" wrapText="1"/>
    </xf>
    <xf numFmtId="0" fontId="21" fillId="0" borderId="16" xfId="0" applyFont="1" applyBorder="1" applyAlignment="1">
      <alignment horizontal="left" vertical="center"/>
    </xf>
    <xf numFmtId="0" fontId="53" fillId="0" borderId="0" xfId="0" applyFont="1" applyBorder="1" applyAlignment="1">
      <alignment horizontal="left" vertical="center"/>
    </xf>
    <xf numFmtId="0" fontId="25" fillId="35" borderId="0" xfId="0" applyFont="1" applyFill="1" applyAlignment="1">
      <alignment horizontal="center" vertical="center"/>
    </xf>
    <xf numFmtId="0" fontId="16" fillId="0" borderId="0" xfId="0" applyFont="1"/>
    <xf numFmtId="0" fontId="0" fillId="0" borderId="0" xfId="0" applyFont="1"/>
    <xf numFmtId="0" fontId="0" fillId="0" borderId="0" xfId="0" applyAlignment="1">
      <alignment horizontal="center"/>
    </xf>
    <xf numFmtId="0" fontId="54" fillId="0" borderId="14" xfId="44" applyFont="1" applyBorder="1" applyAlignment="1">
      <alignment horizontal="left" vertical="center" wrapText="1"/>
    </xf>
    <xf numFmtId="0" fontId="21" fillId="0" borderId="13" xfId="0" applyFont="1" applyBorder="1" applyAlignment="1">
      <alignment horizontal="left" vertical="top" wrapText="1"/>
    </xf>
    <xf numFmtId="164" fontId="0" fillId="0" borderId="0" xfId="1" applyNumberFormat="1" applyFont="1" applyBorder="1"/>
    <xf numFmtId="0" fontId="28" fillId="33" borderId="0" xfId="0" applyFont="1" applyFill="1" applyBorder="1" applyAlignment="1">
      <alignment horizontal="right" vertical="center"/>
    </xf>
    <xf numFmtId="0" fontId="28" fillId="33" borderId="0" xfId="0" applyFont="1" applyFill="1" applyBorder="1" applyAlignment="1">
      <alignment horizontal="left" vertical="center"/>
    </xf>
    <xf numFmtId="0" fontId="38" fillId="0" borderId="0" xfId="0" applyFont="1" applyAlignment="1">
      <alignment horizontal="center"/>
    </xf>
    <xf numFmtId="0" fontId="38" fillId="0" borderId="10" xfId="0" applyFont="1" applyBorder="1" applyAlignment="1">
      <alignment horizontal="center"/>
    </xf>
    <xf numFmtId="0" fontId="38" fillId="0" borderId="0" xfId="0" applyFont="1" applyBorder="1" applyAlignment="1">
      <alignment horizontal="center"/>
    </xf>
    <xf numFmtId="0" fontId="46" fillId="33" borderId="0" xfId="0" applyFont="1" applyFill="1" applyAlignment="1">
      <alignment horizontal="left" vertical="center"/>
    </xf>
    <xf numFmtId="0" fontId="46" fillId="33" borderId="0" xfId="0" applyFont="1" applyFill="1" applyAlignment="1">
      <alignment horizontal="right" vertical="center"/>
    </xf>
    <xf numFmtId="0" fontId="44" fillId="0" borderId="14" xfId="0" applyFont="1" applyBorder="1"/>
    <xf numFmtId="0" fontId="38" fillId="0" borderId="14" xfId="0" applyFont="1" applyBorder="1"/>
    <xf numFmtId="0" fontId="25" fillId="0" borderId="22" xfId="0" applyNumberFormat="1" applyFont="1" applyFill="1" applyBorder="1" applyAlignment="1">
      <alignment horizontal="left" vertical="center"/>
    </xf>
    <xf numFmtId="166" fontId="25" fillId="0" borderId="22" xfId="1" applyNumberFormat="1" applyFont="1" applyFill="1" applyBorder="1" applyAlignment="1">
      <alignment horizontal="center" vertical="center"/>
    </xf>
    <xf numFmtId="0" fontId="53" fillId="0" borderId="14" xfId="0" applyFont="1" applyBorder="1" applyAlignment="1">
      <alignment horizontal="left" vertical="center"/>
    </xf>
    <xf numFmtId="167" fontId="53" fillId="35" borderId="14" xfId="0" applyNumberFormat="1" applyFont="1" applyFill="1" applyBorder="1" applyAlignment="1">
      <alignment horizontal="center" vertical="center"/>
    </xf>
    <xf numFmtId="0" fontId="28" fillId="35" borderId="14" xfId="0" applyFont="1" applyFill="1" applyBorder="1" applyAlignment="1">
      <alignment horizontal="center" vertical="center"/>
    </xf>
    <xf numFmtId="166" fontId="25" fillId="0" borderId="0" xfId="1" applyNumberFormat="1" applyFont="1" applyFill="1" applyBorder="1" applyAlignment="1">
      <alignment horizontal="center" vertical="center"/>
    </xf>
    <xf numFmtId="166" fontId="25" fillId="0" borderId="0" xfId="43" applyNumberFormat="1" applyFont="1" applyFill="1" applyBorder="1" applyAlignment="1">
      <alignment horizontal="center" vertical="center"/>
    </xf>
    <xf numFmtId="166" fontId="25" fillId="0" borderId="24" xfId="43" applyNumberFormat="1" applyFont="1" applyFill="1" applyBorder="1" applyAlignment="1">
      <alignment horizontal="center" vertical="center"/>
    </xf>
    <xf numFmtId="0" fontId="25" fillId="35" borderId="0" xfId="0" applyFont="1" applyFill="1" applyBorder="1" applyAlignment="1">
      <alignment horizontal="center" vertical="center"/>
    </xf>
    <xf numFmtId="166" fontId="27" fillId="0" borderId="0" xfId="0" applyNumberFormat="1" applyFont="1" applyFill="1" applyBorder="1" applyAlignment="1">
      <alignment horizontal="right" vertical="center" wrapText="1"/>
    </xf>
    <xf numFmtId="1" fontId="27" fillId="0" borderId="0" xfId="0" applyNumberFormat="1" applyFont="1" applyFill="1" applyBorder="1" applyAlignment="1">
      <alignment horizontal="right" vertical="center" wrapText="1"/>
    </xf>
    <xf numFmtId="43" fontId="27" fillId="40" borderId="0" xfId="1" applyFont="1" applyFill="1" applyBorder="1" applyAlignment="1">
      <alignment horizontal="right" vertical="center" wrapText="1"/>
    </xf>
    <xf numFmtId="164" fontId="26" fillId="40" borderId="15" xfId="1" applyNumberFormat="1" applyFont="1" applyFill="1" applyBorder="1" applyAlignment="1">
      <alignment horizontal="right" vertical="center" wrapText="1"/>
    </xf>
    <xf numFmtId="43" fontId="28" fillId="40" borderId="0" xfId="1" applyFont="1" applyFill="1" applyBorder="1" applyAlignment="1">
      <alignment horizontal="right" vertical="center" wrapText="1"/>
    </xf>
    <xf numFmtId="44" fontId="27" fillId="40" borderId="0" xfId="46" applyFont="1" applyFill="1" applyBorder="1" applyAlignment="1">
      <alignment horizontal="right" vertical="center" wrapText="1"/>
    </xf>
    <xf numFmtId="44" fontId="27" fillId="40" borderId="0" xfId="46" applyFont="1" applyFill="1" applyBorder="1" applyAlignment="1">
      <alignment horizontal="right" wrapText="1"/>
    </xf>
    <xf numFmtId="164" fontId="27" fillId="35" borderId="0" xfId="1" applyNumberFormat="1" applyFont="1" applyFill="1" applyBorder="1" applyAlignment="1">
      <alignment horizontal="right" vertical="center" wrapText="1"/>
    </xf>
    <xf numFmtId="0" fontId="21" fillId="0" borderId="0" xfId="0" applyFont="1" applyBorder="1" applyAlignment="1">
      <alignment wrapText="1"/>
    </xf>
    <xf numFmtId="0" fontId="21" fillId="0" borderId="0" xfId="0" applyFont="1" applyAlignment="1"/>
    <xf numFmtId="0" fontId="21" fillId="0" borderId="0" xfId="0" applyFont="1" applyBorder="1"/>
    <xf numFmtId="0" fontId="21" fillId="0" borderId="17" xfId="0" applyFont="1" applyBorder="1" applyAlignment="1">
      <alignment wrapText="1"/>
    </xf>
    <xf numFmtId="0" fontId="21" fillId="0" borderId="20" xfId="0" applyFont="1" applyFill="1" applyBorder="1" applyAlignment="1">
      <alignment horizontal="left" vertical="top"/>
    </xf>
    <xf numFmtId="0" fontId="21" fillId="0" borderId="30" xfId="0" applyFont="1" applyBorder="1" applyAlignment="1">
      <alignment horizontal="left" vertical="center"/>
    </xf>
    <xf numFmtId="0" fontId="21" fillId="0" borderId="31" xfId="0" applyFont="1" applyBorder="1" applyAlignment="1">
      <alignment wrapText="1"/>
    </xf>
    <xf numFmtId="0" fontId="21" fillId="0" borderId="15" xfId="0" applyFont="1" applyBorder="1"/>
    <xf numFmtId="0" fontId="30" fillId="34" borderId="14" xfId="0" applyFont="1" applyFill="1" applyBorder="1" applyAlignment="1">
      <alignment horizontal="center" vertical="center"/>
    </xf>
    <xf numFmtId="0" fontId="30" fillId="0" borderId="2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Fill="1" applyBorder="1" applyAlignment="1">
      <alignment horizontal="center" vertical="center" wrapText="1"/>
    </xf>
    <xf numFmtId="0" fontId="28" fillId="0" borderId="32" xfId="0" applyFont="1" applyFill="1" applyBorder="1" applyAlignment="1">
      <alignment horizontal="center" vertical="center" wrapText="1"/>
    </xf>
    <xf numFmtId="169" fontId="27" fillId="40" borderId="0" xfId="1" applyNumberFormat="1" applyFont="1" applyFill="1" applyBorder="1" applyAlignment="1">
      <alignment horizontal="right" vertical="center" wrapText="1"/>
    </xf>
    <xf numFmtId="169" fontId="28" fillId="40" borderId="0" xfId="1" applyNumberFormat="1" applyFont="1" applyFill="1" applyBorder="1" applyAlignment="1">
      <alignment horizontal="right" vertical="center" wrapText="1"/>
    </xf>
    <xf numFmtId="0" fontId="25" fillId="0" borderId="14" xfId="0" applyNumberFormat="1" applyFont="1" applyFill="1" applyBorder="1" applyAlignment="1">
      <alignment horizontal="left" vertical="center"/>
    </xf>
    <xf numFmtId="166" fontId="25" fillId="0" borderId="14" xfId="1" applyNumberFormat="1" applyFont="1" applyFill="1" applyBorder="1" applyAlignment="1">
      <alignment horizontal="center" vertical="center"/>
    </xf>
    <xf numFmtId="166" fontId="25" fillId="0" borderId="14" xfId="43" applyNumberFormat="1" applyFont="1" applyFill="1" applyBorder="1" applyAlignment="1">
      <alignment horizontal="center" vertical="center"/>
    </xf>
    <xf numFmtId="0" fontId="0" fillId="0" borderId="13" xfId="0" applyBorder="1"/>
    <xf numFmtId="0" fontId="47" fillId="35" borderId="42" xfId="53" applyFont="1" applyFill="1" applyBorder="1" applyAlignment="1">
      <alignment horizontal="left" vertical="top" wrapText="1"/>
    </xf>
    <xf numFmtId="0" fontId="0" fillId="0" borderId="0" xfId="0" applyBorder="1"/>
    <xf numFmtId="166" fontId="25" fillId="0" borderId="43" xfId="1" applyNumberFormat="1" applyFont="1" applyFill="1" applyBorder="1" applyAlignment="1">
      <alignment horizontal="center" vertical="center"/>
    </xf>
    <xf numFmtId="0" fontId="28" fillId="35" borderId="0" xfId="0" applyFont="1" applyFill="1" applyBorder="1" applyAlignment="1">
      <alignment horizontal="left" vertical="center"/>
    </xf>
    <xf numFmtId="0" fontId="0" fillId="0" borderId="0" xfId="0" applyFont="1" applyBorder="1"/>
    <xf numFmtId="0" fontId="46" fillId="33" borderId="14" xfId="35" applyFont="1" applyFill="1" applyBorder="1" applyAlignment="1">
      <alignment horizontal="center" vertical="center"/>
    </xf>
    <xf numFmtId="0" fontId="46" fillId="33" borderId="15" xfId="35" applyFont="1" applyFill="1" applyBorder="1" applyAlignment="1">
      <alignment horizontal="center" vertical="center"/>
    </xf>
    <xf numFmtId="0" fontId="46" fillId="33" borderId="15" xfId="35" applyFont="1" applyFill="1" applyBorder="1" applyAlignment="1">
      <alignment horizontal="center" vertical="center" wrapText="1"/>
    </xf>
    <xf numFmtId="0" fontId="46" fillId="33" borderId="14" xfId="35" applyFont="1" applyFill="1" applyBorder="1" applyAlignment="1">
      <alignment horizontal="center" vertical="center" wrapText="1"/>
    </xf>
    <xf numFmtId="0" fontId="16" fillId="0" borderId="0" xfId="0" applyFont="1" applyBorder="1"/>
    <xf numFmtId="0" fontId="46" fillId="0" borderId="44" xfId="35" applyFont="1" applyFill="1" applyBorder="1" applyAlignment="1">
      <alignment horizontal="center" vertical="center"/>
    </xf>
    <xf numFmtId="0" fontId="46" fillId="0" borderId="49" xfId="35" applyFont="1" applyFill="1" applyBorder="1" applyAlignment="1">
      <alignment horizontal="center" vertical="center"/>
    </xf>
    <xf numFmtId="0" fontId="46" fillId="0" borderId="53" xfId="35" applyFont="1" applyFill="1" applyBorder="1" applyAlignment="1">
      <alignment horizontal="center" vertical="center" wrapText="1"/>
    </xf>
    <xf numFmtId="0" fontId="46" fillId="0" borderId="0" xfId="35" applyFont="1" applyFill="1" applyBorder="1" applyAlignment="1">
      <alignment horizontal="center" vertical="center" wrapText="1"/>
    </xf>
    <xf numFmtId="0" fontId="46" fillId="0" borderId="15" xfId="35" applyFont="1" applyFill="1" applyBorder="1" applyAlignment="1">
      <alignment horizontal="center" vertical="center"/>
    </xf>
    <xf numFmtId="0" fontId="46" fillId="0" borderId="15" xfId="35" applyFont="1" applyFill="1" applyBorder="1" applyAlignment="1">
      <alignment horizontal="center" vertical="center" wrapText="1"/>
    </xf>
    <xf numFmtId="0" fontId="38" fillId="0" borderId="49" xfId="0" applyFont="1" applyFill="1" applyBorder="1" applyAlignment="1">
      <alignment horizontal="center" vertical="center"/>
    </xf>
    <xf numFmtId="0" fontId="38" fillId="0" borderId="46" xfId="0" applyFont="1" applyFill="1" applyBorder="1" applyAlignment="1">
      <alignment vertical="center"/>
    </xf>
    <xf numFmtId="0" fontId="38" fillId="0" borderId="50"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48" xfId="0" applyFont="1" applyFill="1" applyBorder="1" applyAlignment="1">
      <alignment vertical="center"/>
    </xf>
    <xf numFmtId="0" fontId="38" fillId="0" borderId="47" xfId="0" applyFont="1" applyFill="1" applyBorder="1" applyAlignment="1">
      <alignment vertical="center"/>
    </xf>
    <xf numFmtId="0" fontId="38" fillId="0" borderId="44" xfId="0" applyFont="1" applyFill="1" applyBorder="1" applyAlignment="1">
      <alignment vertical="center"/>
    </xf>
    <xf numFmtId="0" fontId="38" fillId="0" borderId="54" xfId="0" applyFont="1" applyFill="1" applyBorder="1" applyAlignment="1">
      <alignment vertical="center"/>
    </xf>
    <xf numFmtId="0" fontId="38" fillId="0" borderId="11" xfId="0" applyFont="1" applyFill="1" applyBorder="1" applyAlignment="1">
      <alignment horizontal="center" vertical="center"/>
    </xf>
    <xf numFmtId="0" fontId="30" fillId="33" borderId="23" xfId="45" applyFont="1" applyFill="1" applyBorder="1" applyAlignment="1">
      <alignment vertical="center"/>
    </xf>
    <xf numFmtId="0" fontId="30" fillId="33" borderId="15" xfId="45" applyFont="1" applyFill="1" applyBorder="1" applyAlignment="1">
      <alignment horizontal="center" vertical="center"/>
    </xf>
    <xf numFmtId="0" fontId="28" fillId="44" borderId="0" xfId="0" applyNumberFormat="1" applyFont="1" applyFill="1" applyBorder="1" applyAlignment="1">
      <alignment horizontal="left" vertical="center"/>
    </xf>
    <xf numFmtId="166" fontId="28" fillId="44" borderId="0" xfId="1" applyNumberFormat="1" applyFont="1" applyFill="1" applyBorder="1" applyAlignment="1">
      <alignment horizontal="center" vertical="center"/>
    </xf>
    <xf numFmtId="166" fontId="28" fillId="44" borderId="0" xfId="43" applyNumberFormat="1" applyFont="1" applyFill="1" applyBorder="1" applyAlignment="1">
      <alignment horizontal="center" vertical="center"/>
    </xf>
    <xf numFmtId="166" fontId="28" fillId="44" borderId="46" xfId="43" applyNumberFormat="1" applyFont="1" applyFill="1" applyBorder="1" applyAlignment="1">
      <alignment horizontal="center" vertical="center"/>
    </xf>
    <xf numFmtId="166" fontId="28" fillId="44" borderId="24" xfId="43" applyNumberFormat="1" applyFont="1" applyFill="1" applyBorder="1" applyAlignment="1">
      <alignment horizontal="center" vertical="center"/>
    </xf>
    <xf numFmtId="0" fontId="28" fillId="0" borderId="13" xfId="0" applyNumberFormat="1" applyFont="1" applyFill="1" applyBorder="1" applyAlignment="1">
      <alignment horizontal="left" vertical="center"/>
    </xf>
    <xf numFmtId="166" fontId="28" fillId="0" borderId="13" xfId="1" applyNumberFormat="1" applyFont="1" applyFill="1" applyBorder="1" applyAlignment="1">
      <alignment horizontal="center" vertical="center"/>
    </xf>
    <xf numFmtId="166" fontId="28" fillId="0" borderId="13" xfId="43" applyNumberFormat="1" applyFont="1" applyFill="1" applyBorder="1" applyAlignment="1">
      <alignment horizontal="center" vertical="center"/>
    </xf>
    <xf numFmtId="166" fontId="28" fillId="0" borderId="44" xfId="43"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166" fontId="28" fillId="0" borderId="0" xfId="1" applyNumberFormat="1" applyFont="1" applyFill="1" applyBorder="1" applyAlignment="1">
      <alignment horizontal="center" vertical="center"/>
    </xf>
    <xf numFmtId="166" fontId="28" fillId="0" borderId="0" xfId="43" applyNumberFormat="1" applyFont="1" applyFill="1" applyBorder="1" applyAlignment="1">
      <alignment horizontal="center" vertical="center"/>
    </xf>
    <xf numFmtId="166" fontId="28" fillId="0" borderId="46" xfId="43" applyNumberFormat="1" applyFont="1" applyFill="1" applyBorder="1" applyAlignment="1">
      <alignment horizontal="center" vertical="center"/>
    </xf>
    <xf numFmtId="168" fontId="28" fillId="0" borderId="0" xfId="0" applyNumberFormat="1" applyFont="1" applyFill="1" applyBorder="1" applyAlignment="1">
      <alignment horizontal="left" vertical="center"/>
    </xf>
    <xf numFmtId="0" fontId="28" fillId="0" borderId="14" xfId="0" applyNumberFormat="1" applyFont="1" applyFill="1" applyBorder="1" applyAlignment="1">
      <alignment horizontal="left" vertical="center"/>
    </xf>
    <xf numFmtId="0" fontId="30" fillId="0" borderId="15" xfId="45" applyFont="1" applyFill="1" applyBorder="1" applyAlignment="1">
      <alignment vertical="center"/>
    </xf>
    <xf numFmtId="166" fontId="28" fillId="0" borderId="14" xfId="1" applyNumberFormat="1" applyFont="1" applyFill="1" applyBorder="1" applyAlignment="1">
      <alignment horizontal="center" vertical="center"/>
    </xf>
    <xf numFmtId="166" fontId="28" fillId="0" borderId="14" xfId="43" applyNumberFormat="1" applyFont="1" applyFill="1" applyBorder="1" applyAlignment="1">
      <alignment horizontal="center" vertical="center"/>
    </xf>
    <xf numFmtId="166" fontId="28" fillId="0" borderId="47" xfId="43" applyNumberFormat="1" applyFont="1" applyFill="1" applyBorder="1" applyAlignment="1">
      <alignment horizontal="center" vertical="center"/>
    </xf>
    <xf numFmtId="0" fontId="30" fillId="0" borderId="23" xfId="0" applyFont="1" applyFill="1" applyBorder="1" applyAlignment="1">
      <alignment horizontal="left" vertical="center"/>
    </xf>
    <xf numFmtId="166" fontId="30" fillId="0" borderId="15" xfId="0" applyNumberFormat="1" applyFont="1" applyFill="1" applyBorder="1" applyAlignment="1">
      <alignment horizontal="center" vertical="center"/>
    </xf>
    <xf numFmtId="166" fontId="30" fillId="0" borderId="15" xfId="1" applyNumberFormat="1" applyFont="1" applyFill="1" applyBorder="1" applyAlignment="1">
      <alignment horizontal="center" vertical="center"/>
    </xf>
    <xf numFmtId="166" fontId="30" fillId="0" borderId="15" xfId="43" applyNumberFormat="1" applyFont="1" applyFill="1" applyBorder="1" applyAlignment="1">
      <alignment horizontal="center" vertical="center"/>
    </xf>
    <xf numFmtId="166" fontId="30" fillId="0" borderId="45" xfId="43" applyNumberFormat="1" applyFont="1" applyFill="1" applyBorder="1" applyAlignment="1">
      <alignment horizontal="center" vertical="center"/>
    </xf>
    <xf numFmtId="0" fontId="58" fillId="34" borderId="14" xfId="0" applyFont="1" applyFill="1" applyBorder="1" applyAlignment="1">
      <alignment horizontal="left" vertical="center" wrapText="1"/>
    </xf>
    <xf numFmtId="0" fontId="58" fillId="34" borderId="15" xfId="0" applyFont="1" applyFill="1" applyBorder="1" applyAlignment="1">
      <alignment horizontal="left" vertical="center" wrapText="1"/>
    </xf>
    <xf numFmtId="0" fontId="59" fillId="0" borderId="19" xfId="0" applyFont="1" applyFill="1" applyBorder="1" applyAlignment="1">
      <alignment horizontal="left" vertical="top" wrapText="1"/>
    </xf>
    <xf numFmtId="0" fontId="59" fillId="0" borderId="20"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21" xfId="0" applyFont="1" applyFill="1" applyBorder="1" applyAlignment="1">
      <alignment horizontal="left" vertical="top" wrapText="1"/>
    </xf>
    <xf numFmtId="0" fontId="28" fillId="0" borderId="27" xfId="0" applyFont="1" applyFill="1" applyBorder="1" applyAlignment="1">
      <alignment horizontal="center" vertical="top" wrapText="1"/>
    </xf>
    <xf numFmtId="0" fontId="28" fillId="0" borderId="27"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2" xfId="0" applyFont="1" applyFill="1" applyBorder="1" applyAlignment="1">
      <alignment horizontal="center" vertical="top" wrapText="1"/>
    </xf>
    <xf numFmtId="0" fontId="28" fillId="0" borderId="16" xfId="0" applyFont="1" applyFill="1" applyBorder="1" applyAlignment="1">
      <alignment horizontal="center" vertical="top" wrapText="1"/>
    </xf>
    <xf numFmtId="0" fontId="28" fillId="0" borderId="38"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0" xfId="0" applyFont="1" applyFill="1" applyBorder="1" applyAlignment="1">
      <alignment horizontal="left" vertical="center" wrapText="1"/>
    </xf>
    <xf numFmtId="14" fontId="38" fillId="0" borderId="0" xfId="0" applyNumberFormat="1" applyFont="1" applyAlignment="1">
      <alignment horizontal="center" vertical="center"/>
    </xf>
    <xf numFmtId="14" fontId="38" fillId="0" borderId="13" xfId="0" applyNumberFormat="1" applyFont="1" applyBorder="1" applyAlignment="1">
      <alignment horizontal="center" vertical="center"/>
    </xf>
    <xf numFmtId="14" fontId="38" fillId="0" borderId="10" xfId="0" applyNumberFormat="1" applyFont="1" applyBorder="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0" fillId="0" borderId="11" xfId="0" applyBorder="1" applyAlignment="1">
      <alignment horizontal="center" vertical="center"/>
    </xf>
    <xf numFmtId="0" fontId="38" fillId="0" borderId="13" xfId="0" applyFont="1" applyBorder="1" applyAlignment="1">
      <alignment horizontal="center" vertical="center"/>
    </xf>
    <xf numFmtId="9" fontId="38" fillId="0" borderId="11" xfId="0" applyNumberFormat="1" applyFont="1" applyFill="1" applyBorder="1" applyAlignment="1">
      <alignment horizontal="center" vertical="center"/>
    </xf>
    <xf numFmtId="9" fontId="38" fillId="0" borderId="13" xfId="0" applyNumberFormat="1" applyFont="1" applyFill="1" applyBorder="1" applyAlignment="1">
      <alignment horizontal="center" vertical="center"/>
    </xf>
    <xf numFmtId="0" fontId="17" fillId="0" borderId="0" xfId="0" applyFont="1" applyAlignment="1">
      <alignment horizontal="center" vertical="center"/>
    </xf>
    <xf numFmtId="9" fontId="17" fillId="0" borderId="0" xfId="43" applyNumberFormat="1" applyFont="1" applyAlignment="1">
      <alignment horizontal="center" vertical="center"/>
    </xf>
    <xf numFmtId="164" fontId="47" fillId="40" borderId="0" xfId="1" applyNumberFormat="1" applyFont="1" applyFill="1" applyBorder="1" applyAlignment="1">
      <alignment horizontal="right" vertical="center" wrapText="1"/>
    </xf>
    <xf numFmtId="164" fontId="33" fillId="42" borderId="0" xfId="8" applyNumberFormat="1" applyFont="1" applyFill="1" applyBorder="1" applyAlignment="1">
      <alignment horizontal="right" vertical="center" wrapText="1"/>
    </xf>
    <xf numFmtId="0" fontId="62" fillId="40" borderId="13" xfId="0" applyFont="1" applyFill="1" applyBorder="1" applyAlignment="1">
      <alignment vertical="center" wrapText="1"/>
    </xf>
    <xf numFmtId="0" fontId="62" fillId="40" borderId="0" xfId="0" applyFont="1" applyFill="1" applyBorder="1" applyAlignment="1">
      <alignment vertical="center" wrapText="1"/>
    </xf>
    <xf numFmtId="0" fontId="27" fillId="0" borderId="0" xfId="0" applyFont="1" applyFill="1" applyBorder="1" applyAlignment="1">
      <alignment horizontal="center" vertical="center" wrapText="1"/>
    </xf>
    <xf numFmtId="1" fontId="30" fillId="33" borderId="0" xfId="43" applyNumberFormat="1" applyFont="1" applyFill="1" applyAlignment="1">
      <alignment horizontal="center" vertical="center" wrapText="1"/>
    </xf>
    <xf numFmtId="1" fontId="38" fillId="0" borderId="0" xfId="0" applyNumberFormat="1" applyFont="1" applyAlignment="1">
      <alignment horizontal="center" vertical="center"/>
    </xf>
    <xf numFmtId="0" fontId="27" fillId="0" borderId="0" xfId="0" applyFont="1" applyFill="1" applyBorder="1" applyAlignment="1">
      <alignment horizontal="center" wrapText="1"/>
    </xf>
    <xf numFmtId="0" fontId="26" fillId="40" borderId="15" xfId="0" applyFont="1" applyFill="1" applyBorder="1" applyAlignment="1">
      <alignment horizontal="center" vertical="center" wrapText="1"/>
    </xf>
    <xf numFmtId="0" fontId="26" fillId="35" borderId="13" xfId="0" applyFont="1" applyFill="1" applyBorder="1" applyAlignment="1">
      <alignment horizontal="center" vertical="center" wrapText="1"/>
    </xf>
    <xf numFmtId="0" fontId="26" fillId="40" borderId="14" xfId="0" applyFont="1" applyFill="1" applyBorder="1" applyAlignment="1">
      <alignment horizontal="center" vertical="center" wrapText="1"/>
    </xf>
    <xf numFmtId="0" fontId="35" fillId="40" borderId="15" xfId="0" applyFont="1" applyFill="1" applyBorder="1" applyAlignment="1">
      <alignment horizontal="center" vertical="center"/>
    </xf>
    <xf numFmtId="0" fontId="35" fillId="40" borderId="13" xfId="0" applyFont="1" applyFill="1" applyBorder="1" applyAlignment="1">
      <alignment horizontal="center" vertical="center"/>
    </xf>
    <xf numFmtId="0" fontId="27" fillId="40" borderId="0" xfId="0" applyFont="1" applyFill="1" applyBorder="1" applyAlignment="1">
      <alignment horizontal="center" vertical="center" wrapText="1"/>
    </xf>
    <xf numFmtId="0" fontId="43" fillId="38" borderId="0" xfId="29" applyFont="1" applyFill="1" applyBorder="1" applyAlignment="1">
      <alignment horizontal="center" vertical="center" wrapText="1"/>
    </xf>
    <xf numFmtId="0" fontId="28" fillId="40" borderId="0" xfId="0" applyFont="1" applyFill="1" applyBorder="1" applyAlignment="1">
      <alignment horizontal="center" vertical="center" wrapText="1"/>
    </xf>
    <xf numFmtId="0" fontId="27" fillId="41" borderId="0" xfId="0" applyFont="1" applyFill="1" applyBorder="1" applyAlignment="1">
      <alignment horizontal="center" vertical="center" wrapText="1"/>
    </xf>
    <xf numFmtId="0" fontId="30" fillId="41" borderId="0" xfId="0" applyFont="1" applyFill="1" applyBorder="1" applyAlignment="1">
      <alignment horizontal="center" vertical="center" wrapText="1"/>
    </xf>
    <xf numFmtId="0" fontId="26" fillId="40" borderId="0" xfId="0" applyFont="1" applyFill="1" applyBorder="1" applyAlignment="1">
      <alignment horizontal="center" vertical="center" wrapText="1"/>
    </xf>
    <xf numFmtId="0" fontId="27" fillId="41" borderId="0" xfId="29" applyFont="1" applyFill="1" applyBorder="1" applyAlignment="1">
      <alignment horizontal="center" vertical="center" wrapText="1"/>
    </xf>
    <xf numFmtId="0" fontId="28" fillId="42" borderId="0" xfId="8" applyFont="1" applyFill="1" applyBorder="1" applyAlignment="1">
      <alignment horizontal="center" vertical="center" wrapText="1"/>
    </xf>
    <xf numFmtId="0" fontId="26" fillId="41" borderId="0" xfId="0" applyFont="1" applyFill="1" applyBorder="1" applyAlignment="1">
      <alignment horizontal="center" vertical="center" wrapText="1"/>
    </xf>
    <xf numFmtId="0" fontId="30" fillId="42" borderId="0" xfId="8" applyFont="1" applyFill="1" applyBorder="1" applyAlignment="1">
      <alignment horizontal="center" vertical="center" wrapText="1"/>
    </xf>
    <xf numFmtId="0" fontId="27" fillId="40" borderId="0" xfId="0" applyFont="1" applyFill="1" applyBorder="1" applyAlignment="1">
      <alignment horizontal="center" wrapText="1"/>
    </xf>
    <xf numFmtId="164" fontId="21" fillId="0" borderId="0" xfId="1" applyNumberFormat="1" applyFont="1" applyAlignment="1">
      <alignment horizontal="center" vertical="center"/>
    </xf>
    <xf numFmtId="164" fontId="21" fillId="0" borderId="0" xfId="1" applyNumberFormat="1" applyFont="1" applyBorder="1" applyAlignment="1">
      <alignment horizontal="center" vertical="center"/>
    </xf>
    <xf numFmtId="164" fontId="28" fillId="33" borderId="0" xfId="1" applyNumberFormat="1" applyFont="1" applyFill="1" applyBorder="1" applyAlignment="1">
      <alignment horizontal="center" vertical="center"/>
    </xf>
    <xf numFmtId="164" fontId="38" fillId="0" borderId="0" xfId="1" applyNumberFormat="1" applyFont="1" applyAlignment="1">
      <alignment horizontal="center" vertical="center"/>
    </xf>
    <xf numFmtId="164" fontId="38" fillId="0" borderId="10" xfId="1" applyNumberFormat="1" applyFont="1" applyBorder="1" applyAlignment="1">
      <alignment horizontal="center" vertical="center"/>
    </xf>
    <xf numFmtId="164" fontId="28" fillId="33" borderId="0" xfId="1" applyNumberFormat="1" applyFont="1" applyFill="1" applyBorder="1" applyAlignment="1">
      <alignment horizontal="right" vertical="center"/>
    </xf>
    <xf numFmtId="164" fontId="38" fillId="0" borderId="0" xfId="1" applyNumberFormat="1" applyFont="1" applyAlignment="1">
      <alignment horizontal="right" vertical="center"/>
    </xf>
    <xf numFmtId="164" fontId="38" fillId="0" borderId="10" xfId="1" applyNumberFormat="1" applyFont="1" applyBorder="1" applyAlignment="1">
      <alignment horizontal="right" vertical="center"/>
    </xf>
    <xf numFmtId="9" fontId="38" fillId="0" borderId="0" xfId="43" applyNumberFormat="1" applyFont="1" applyAlignment="1">
      <alignment horizontal="right" vertical="center"/>
    </xf>
    <xf numFmtId="9" fontId="38" fillId="0" borderId="10" xfId="43" applyNumberFormat="1" applyFont="1" applyBorder="1" applyAlignment="1">
      <alignment horizontal="right" vertical="center"/>
    </xf>
    <xf numFmtId="9" fontId="21" fillId="0" borderId="0" xfId="43" applyNumberFormat="1" applyFont="1" applyAlignment="1">
      <alignment horizontal="center" vertical="center"/>
    </xf>
    <xf numFmtId="9" fontId="28" fillId="33" borderId="0" xfId="43" applyNumberFormat="1" applyFont="1" applyFill="1" applyBorder="1" applyAlignment="1">
      <alignment horizontal="right" vertical="center"/>
    </xf>
    <xf numFmtId="1" fontId="38" fillId="0" borderId="10" xfId="0" applyNumberFormat="1" applyFont="1" applyBorder="1" applyAlignment="1">
      <alignment horizontal="center" vertical="center"/>
    </xf>
    <xf numFmtId="9" fontId="38" fillId="0" borderId="0" xfId="0" applyNumberFormat="1" applyFont="1" applyAlignment="1">
      <alignment horizontal="center" vertical="center"/>
    </xf>
    <xf numFmtId="9" fontId="38" fillId="0" borderId="10" xfId="0" applyNumberFormat="1" applyFont="1" applyBorder="1" applyAlignment="1">
      <alignment horizontal="center" vertical="center"/>
    </xf>
    <xf numFmtId="164" fontId="38" fillId="0" borderId="0" xfId="1" applyNumberFormat="1" applyFont="1" applyAlignment="1">
      <alignment horizontal="center"/>
    </xf>
    <xf numFmtId="164" fontId="38" fillId="0" borderId="10" xfId="1" applyNumberFormat="1" applyFont="1" applyBorder="1" applyAlignment="1">
      <alignment horizontal="center"/>
    </xf>
    <xf numFmtId="164" fontId="38" fillId="0" borderId="0" xfId="1" applyNumberFormat="1" applyFont="1" applyFill="1"/>
    <xf numFmtId="164" fontId="38" fillId="0" borderId="10" xfId="1" applyNumberFormat="1" applyFont="1" applyFill="1" applyBorder="1"/>
    <xf numFmtId="9" fontId="38" fillId="0" borderId="0" xfId="43" applyFont="1" applyAlignment="1">
      <alignment horizontal="center"/>
    </xf>
    <xf numFmtId="9" fontId="38" fillId="0" borderId="10" xfId="43" applyFont="1" applyBorder="1" applyAlignment="1">
      <alignment horizontal="center"/>
    </xf>
    <xf numFmtId="1" fontId="44" fillId="0" borderId="14" xfId="0" applyNumberFormat="1" applyFont="1" applyBorder="1" applyAlignment="1">
      <alignment horizontal="right" vertical="center"/>
    </xf>
    <xf numFmtId="1" fontId="44" fillId="0" borderId="0" xfId="0" applyNumberFormat="1" applyFont="1" applyAlignment="1">
      <alignment horizontal="right" vertical="center"/>
    </xf>
    <xf numFmtId="164" fontId="27" fillId="45" borderId="0" xfId="1" applyNumberFormat="1" applyFont="1" applyFill="1" applyBorder="1" applyAlignment="1">
      <alignment horizontal="right" vertical="center" wrapText="1"/>
    </xf>
    <xf numFmtId="164" fontId="28" fillId="45" borderId="0" xfId="1" applyNumberFormat="1" applyFont="1" applyFill="1" applyBorder="1" applyAlignment="1">
      <alignment horizontal="right" vertical="center" wrapText="1"/>
    </xf>
    <xf numFmtId="1" fontId="27" fillId="40" borderId="0" xfId="43" applyNumberFormat="1" applyFont="1" applyFill="1" applyBorder="1" applyAlignment="1">
      <alignment horizontal="right" vertical="center" wrapText="1"/>
    </xf>
    <xf numFmtId="0" fontId="63" fillId="46" borderId="14" xfId="0" applyFont="1" applyFill="1" applyBorder="1" applyAlignment="1">
      <alignment vertical="center" wrapText="1"/>
    </xf>
    <xf numFmtId="0" fontId="64" fillId="46" borderId="14" xfId="0" applyFont="1" applyFill="1" applyBorder="1" applyAlignment="1">
      <alignment horizontal="center" vertical="center" wrapText="1"/>
    </xf>
    <xf numFmtId="0" fontId="64" fillId="46" borderId="14" xfId="7" applyNumberFormat="1" applyFont="1" applyFill="1" applyBorder="1" applyAlignment="1">
      <alignment vertical="center" wrapText="1"/>
    </xf>
    <xf numFmtId="164" fontId="64" fillId="46" borderId="14" xfId="1" applyNumberFormat="1" applyFont="1" applyFill="1" applyBorder="1" applyAlignment="1">
      <alignment horizontal="center" vertical="center" wrapText="1"/>
    </xf>
    <xf numFmtId="0" fontId="65" fillId="47" borderId="14" xfId="44" applyFont="1" applyFill="1" applyBorder="1" applyAlignment="1">
      <alignment horizontal="left" vertical="center" wrapText="1"/>
    </xf>
    <xf numFmtId="0" fontId="66" fillId="47" borderId="14" xfId="0" applyFont="1" applyFill="1" applyBorder="1" applyAlignment="1">
      <alignment horizontal="center" vertical="center" wrapText="1"/>
    </xf>
    <xf numFmtId="0" fontId="66" fillId="47" borderId="14" xfId="0" applyFont="1" applyFill="1" applyBorder="1" applyAlignment="1">
      <alignment horizontal="right" vertical="center" wrapText="1"/>
    </xf>
    <xf numFmtId="164" fontId="66" fillId="47" borderId="14" xfId="1" applyNumberFormat="1" applyFont="1" applyFill="1" applyBorder="1" applyAlignment="1">
      <alignment horizontal="right" vertical="center" wrapText="1"/>
    </xf>
    <xf numFmtId="0" fontId="63" fillId="47" borderId="14" xfId="0" applyFont="1" applyFill="1" applyBorder="1" applyAlignment="1">
      <alignment vertical="center" wrapText="1"/>
    </xf>
    <xf numFmtId="0" fontId="66" fillId="47" borderId="14" xfId="0" applyFont="1" applyFill="1" applyBorder="1" applyAlignment="1">
      <alignment horizontal="center" wrapText="1"/>
    </xf>
    <xf numFmtId="0" fontId="27" fillId="48" borderId="0" xfId="29" applyFont="1" applyFill="1" applyBorder="1" applyAlignment="1">
      <alignment vertical="center" wrapText="1"/>
    </xf>
    <xf numFmtId="0" fontId="27" fillId="48" borderId="0" xfId="29" applyFont="1" applyFill="1" applyBorder="1" applyAlignment="1">
      <alignment horizontal="center" vertical="center" wrapText="1"/>
    </xf>
    <xf numFmtId="165" fontId="27" fillId="48" borderId="0" xfId="1" applyNumberFormat="1" applyFont="1" applyFill="1" applyBorder="1" applyAlignment="1">
      <alignment horizontal="right" vertical="center" wrapText="1"/>
    </xf>
    <xf numFmtId="164" fontId="30" fillId="45" borderId="0" xfId="1" quotePrefix="1" applyNumberFormat="1" applyFont="1" applyFill="1" applyBorder="1" applyAlignment="1">
      <alignment horizontal="right" vertical="center" wrapText="1"/>
    </xf>
    <xf numFmtId="164" fontId="27" fillId="48" borderId="0" xfId="1" applyNumberFormat="1" applyFont="1" applyFill="1" applyBorder="1" applyAlignment="1">
      <alignment horizontal="right" vertical="center" wrapText="1"/>
    </xf>
    <xf numFmtId="164" fontId="27" fillId="49" borderId="0" xfId="1" applyNumberFormat="1" applyFont="1" applyFill="1" applyBorder="1" applyAlignment="1">
      <alignment horizontal="right" vertical="center" wrapText="1"/>
    </xf>
    <xf numFmtId="164" fontId="27" fillId="45" borderId="0" xfId="1" applyNumberFormat="1" applyFont="1" applyFill="1" applyBorder="1" applyAlignment="1">
      <alignment horizontal="right" wrapText="1"/>
    </xf>
    <xf numFmtId="1" fontId="27" fillId="45" borderId="0" xfId="0" applyNumberFormat="1" applyFont="1" applyFill="1" applyBorder="1" applyAlignment="1">
      <alignment horizontal="right" vertical="center" wrapText="1"/>
    </xf>
    <xf numFmtId="0" fontId="67" fillId="40" borderId="14" xfId="0" applyFont="1" applyFill="1" applyBorder="1" applyAlignment="1">
      <alignment vertical="center" wrapText="1"/>
    </xf>
    <xf numFmtId="0" fontId="0" fillId="0" borderId="0" xfId="0" applyFill="1" applyAlignment="1">
      <alignment vertical="center"/>
    </xf>
    <xf numFmtId="0" fontId="46" fillId="45" borderId="15" xfId="0" applyFont="1" applyFill="1" applyBorder="1" applyAlignment="1">
      <alignment horizontal="left" vertical="center"/>
    </xf>
    <xf numFmtId="0" fontId="46" fillId="45" borderId="15" xfId="0" applyFont="1" applyFill="1" applyBorder="1" applyAlignment="1">
      <alignment horizontal="center" vertical="center"/>
    </xf>
    <xf numFmtId="164" fontId="46" fillId="45" borderId="15" xfId="1" applyNumberFormat="1" applyFont="1" applyFill="1" applyBorder="1" applyAlignment="1">
      <alignment horizontal="center" vertical="center"/>
    </xf>
    <xf numFmtId="164" fontId="46" fillId="45" borderId="15" xfId="1" applyNumberFormat="1" applyFont="1" applyFill="1" applyBorder="1" applyAlignment="1">
      <alignment horizontal="right" vertical="center"/>
    </xf>
    <xf numFmtId="9" fontId="46" fillId="45" borderId="15" xfId="43" applyNumberFormat="1" applyFont="1" applyFill="1" applyBorder="1" applyAlignment="1">
      <alignment horizontal="right" vertical="center"/>
    </xf>
    <xf numFmtId="1" fontId="46" fillId="45" borderId="15" xfId="0" applyNumberFormat="1" applyFont="1" applyFill="1" applyBorder="1" applyAlignment="1">
      <alignment horizontal="center" vertical="center"/>
    </xf>
    <xf numFmtId="9" fontId="46" fillId="45" borderId="15" xfId="0" applyNumberFormat="1" applyFont="1" applyFill="1" applyBorder="1" applyAlignment="1">
      <alignment horizontal="center" vertical="center"/>
    </xf>
    <xf numFmtId="0" fontId="46" fillId="0" borderId="0" xfId="0" applyFont="1" applyAlignment="1">
      <alignment horizontal="left"/>
    </xf>
    <xf numFmtId="0" fontId="46" fillId="0" borderId="0" xfId="0" applyFont="1" applyAlignment="1">
      <alignment horizontal="center" vertical="center"/>
    </xf>
    <xf numFmtId="164" fontId="46" fillId="0" borderId="0" xfId="1" applyNumberFormat="1" applyFont="1" applyAlignment="1">
      <alignment horizontal="center" vertical="center"/>
    </xf>
    <xf numFmtId="164" fontId="46" fillId="0" borderId="0" xfId="1" applyNumberFormat="1" applyFont="1" applyAlignment="1">
      <alignment horizontal="right" vertical="center"/>
    </xf>
    <xf numFmtId="9" fontId="46" fillId="0" borderId="0" xfId="43" applyNumberFormat="1" applyFont="1" applyAlignment="1">
      <alignment horizontal="right" vertical="center"/>
    </xf>
    <xf numFmtId="1" fontId="46" fillId="0" borderId="0" xfId="0" applyNumberFormat="1" applyFont="1" applyAlignment="1">
      <alignment horizontal="center" vertical="center"/>
    </xf>
    <xf numFmtId="9" fontId="46" fillId="0" borderId="0" xfId="0" applyNumberFormat="1" applyFont="1" applyAlignment="1">
      <alignment horizontal="center" vertical="center"/>
    </xf>
    <xf numFmtId="0" fontId="46" fillId="0" borderId="0" xfId="0" applyFont="1" applyAlignment="1">
      <alignment horizontal="left" vertical="center"/>
    </xf>
    <xf numFmtId="0" fontId="46" fillId="0" borderId="0" xfId="0" applyFont="1" applyBorder="1" applyAlignment="1">
      <alignment horizontal="left" vertical="center"/>
    </xf>
    <xf numFmtId="0" fontId="46" fillId="0" borderId="0" xfId="0" applyFont="1" applyBorder="1" applyAlignment="1">
      <alignment horizontal="center" vertical="center"/>
    </xf>
    <xf numFmtId="164" fontId="46" fillId="0" borderId="0" xfId="1" applyNumberFormat="1" applyFont="1" applyBorder="1" applyAlignment="1">
      <alignment horizontal="center" vertical="center"/>
    </xf>
    <xf numFmtId="164" fontId="46" fillId="0" borderId="0" xfId="1" applyNumberFormat="1" applyFont="1" applyBorder="1" applyAlignment="1">
      <alignment horizontal="right" vertical="center"/>
    </xf>
    <xf numFmtId="9" fontId="46" fillId="0" borderId="0" xfId="43" applyNumberFormat="1" applyFont="1" applyBorder="1" applyAlignment="1">
      <alignment horizontal="right" vertical="center"/>
    </xf>
    <xf numFmtId="1" fontId="46" fillId="0" borderId="0" xfId="0" applyNumberFormat="1" applyFont="1" applyBorder="1" applyAlignment="1">
      <alignment horizontal="center" vertical="center"/>
    </xf>
    <xf numFmtId="9" fontId="46" fillId="0" borderId="0" xfId="0" applyNumberFormat="1" applyFont="1" applyBorder="1" applyAlignment="1">
      <alignment horizontal="center" vertical="center"/>
    </xf>
    <xf numFmtId="0" fontId="46" fillId="0" borderId="14" xfId="0" applyFont="1" applyBorder="1" applyAlignment="1">
      <alignment horizontal="left" vertical="center"/>
    </xf>
    <xf numFmtId="0" fontId="46" fillId="0" borderId="14" xfId="0" applyFont="1" applyBorder="1" applyAlignment="1">
      <alignment horizontal="center" vertical="center"/>
    </xf>
    <xf numFmtId="164" fontId="46" fillId="0" borderId="14" xfId="1" applyNumberFormat="1" applyFont="1" applyBorder="1" applyAlignment="1">
      <alignment horizontal="center" vertical="center"/>
    </xf>
    <xf numFmtId="164" fontId="46" fillId="0" borderId="14" xfId="1" applyNumberFormat="1" applyFont="1" applyBorder="1" applyAlignment="1">
      <alignment horizontal="right" vertical="center"/>
    </xf>
    <xf numFmtId="9" fontId="46" fillId="0" borderId="14" xfId="43" applyNumberFormat="1" applyFont="1" applyBorder="1" applyAlignment="1">
      <alignment horizontal="right" vertical="center"/>
    </xf>
    <xf numFmtId="1" fontId="46" fillId="0" borderId="14" xfId="0" applyNumberFormat="1" applyFont="1" applyBorder="1" applyAlignment="1">
      <alignment horizontal="center" vertical="center"/>
    </xf>
    <xf numFmtId="9" fontId="46" fillId="0" borderId="14" xfId="0" applyNumberFormat="1" applyFont="1" applyBorder="1" applyAlignment="1">
      <alignment horizontal="center" vertical="center"/>
    </xf>
    <xf numFmtId="0" fontId="46" fillId="0" borderId="0" xfId="0" applyFont="1"/>
    <xf numFmtId="0" fontId="46" fillId="0" borderId="0" xfId="0" applyFont="1" applyAlignment="1">
      <alignment horizontal="center"/>
    </xf>
    <xf numFmtId="164" fontId="46" fillId="0" borderId="0" xfId="1" applyNumberFormat="1" applyFont="1" applyAlignment="1">
      <alignment horizontal="center"/>
    </xf>
    <xf numFmtId="164" fontId="46" fillId="0" borderId="0" xfId="1" applyNumberFormat="1" applyFont="1" applyFill="1"/>
    <xf numFmtId="9" fontId="46" fillId="0" borderId="0" xfId="43" applyFont="1" applyAlignment="1">
      <alignment horizontal="center"/>
    </xf>
    <xf numFmtId="9" fontId="46" fillId="0" borderId="0" xfId="0" applyNumberFormat="1" applyFont="1"/>
    <xf numFmtId="0" fontId="46" fillId="45" borderId="15" xfId="0" applyFont="1" applyFill="1" applyBorder="1"/>
    <xf numFmtId="0" fontId="46" fillId="45" borderId="15" xfId="0" applyFont="1" applyFill="1" applyBorder="1" applyAlignment="1">
      <alignment horizontal="center"/>
    </xf>
    <xf numFmtId="164" fontId="46" fillId="45" borderId="15" xfId="1" applyNumberFormat="1" applyFont="1" applyFill="1" applyBorder="1" applyAlignment="1">
      <alignment horizontal="center"/>
    </xf>
    <xf numFmtId="164" fontId="46" fillId="45" borderId="15" xfId="1" applyNumberFormat="1" applyFont="1" applyFill="1" applyBorder="1"/>
    <xf numFmtId="9" fontId="46" fillId="45" borderId="15" xfId="43" applyFont="1" applyFill="1" applyBorder="1" applyAlignment="1">
      <alignment horizontal="center"/>
    </xf>
    <xf numFmtId="9" fontId="46" fillId="45" borderId="15" xfId="0" applyNumberFormat="1" applyFont="1" applyFill="1" applyBorder="1"/>
    <xf numFmtId="0" fontId="46" fillId="45" borderId="14" xfId="0" applyFont="1" applyFill="1" applyBorder="1"/>
    <xf numFmtId="1" fontId="46" fillId="45" borderId="14" xfId="0" applyNumberFormat="1" applyFont="1" applyFill="1" applyBorder="1" applyAlignment="1">
      <alignment horizontal="right" vertical="center"/>
    </xf>
    <xf numFmtId="14" fontId="46" fillId="0" borderId="0" xfId="0" applyNumberFormat="1" applyFont="1" applyAlignment="1">
      <alignment horizontal="center" vertical="center"/>
    </xf>
    <xf numFmtId="0" fontId="46" fillId="45" borderId="13" xfId="0" applyNumberFormat="1" applyFont="1" applyFill="1" applyBorder="1" applyAlignment="1">
      <alignment horizontal="center"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Border="1" applyAlignment="1">
      <alignment horizontal="center" vertical="center"/>
    </xf>
    <xf numFmtId="0" fontId="46" fillId="45" borderId="13" xfId="0" applyFont="1" applyFill="1" applyBorder="1" applyAlignment="1">
      <alignment horizontal="center" vertical="center"/>
    </xf>
    <xf numFmtId="0" fontId="46" fillId="0" borderId="0" xfId="0" applyFont="1" applyFill="1" applyBorder="1" applyAlignment="1">
      <alignment horizontal="left" vertical="center"/>
    </xf>
    <xf numFmtId="9" fontId="46" fillId="0" borderId="0" xfId="0" applyNumberFormat="1" applyFont="1" applyFill="1" applyAlignment="1">
      <alignment horizontal="center" vertical="center"/>
    </xf>
    <xf numFmtId="9" fontId="46" fillId="0" borderId="0" xfId="43" applyNumberFormat="1" applyFont="1" applyFill="1" applyAlignment="1">
      <alignment horizontal="center" vertical="center"/>
    </xf>
    <xf numFmtId="0" fontId="46" fillId="0" borderId="0" xfId="44" applyFont="1" applyFill="1" applyAlignment="1">
      <alignment horizontal="left" vertical="center"/>
    </xf>
    <xf numFmtId="9" fontId="46" fillId="0" borderId="0" xfId="0" applyNumberFormat="1" applyFont="1" applyFill="1" applyBorder="1" applyAlignment="1">
      <alignment horizontal="center" vertical="center"/>
    </xf>
    <xf numFmtId="9" fontId="46" fillId="0" borderId="0" xfId="43" applyNumberFormat="1" applyFont="1" applyFill="1" applyBorder="1" applyAlignment="1">
      <alignment horizontal="center" vertical="center"/>
    </xf>
    <xf numFmtId="9" fontId="46" fillId="45" borderId="15" xfId="43" applyNumberFormat="1" applyFont="1" applyFill="1" applyBorder="1" applyAlignment="1">
      <alignment horizontal="center" vertical="center"/>
    </xf>
    <xf numFmtId="0" fontId="54" fillId="0" borderId="0" xfId="44" applyFont="1" applyBorder="1" applyAlignment="1">
      <alignment horizontal="left" vertical="center" wrapText="1"/>
    </xf>
    <xf numFmtId="0" fontId="36" fillId="0" borderId="0" xfId="0" applyFont="1" applyBorder="1" applyAlignment="1"/>
    <xf numFmtId="6" fontId="27" fillId="40" borderId="0" xfId="1" applyNumberFormat="1" applyFont="1" applyFill="1" applyBorder="1" applyAlignment="1">
      <alignment horizontal="right" vertical="center" wrapText="1"/>
    </xf>
    <xf numFmtId="0" fontId="37" fillId="0" borderId="1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36" fillId="0" borderId="12" xfId="0" applyFont="1" applyBorder="1" applyAlignment="1">
      <alignment horizontal="center" vertical="center"/>
    </xf>
    <xf numFmtId="0" fontId="21" fillId="0" borderId="11" xfId="0" applyFont="1" applyBorder="1" applyAlignment="1">
      <alignment horizontal="center" vertical="center" wrapText="1"/>
    </xf>
    <xf numFmtId="0" fontId="36" fillId="0" borderId="11" xfId="0" applyFont="1" applyBorder="1" applyAlignment="1">
      <alignment horizontal="center" vertical="center"/>
    </xf>
    <xf numFmtId="0" fontId="21" fillId="0" borderId="11" xfId="0" applyFont="1" applyBorder="1" applyAlignment="1">
      <alignment horizontal="left" wrapText="1"/>
    </xf>
    <xf numFmtId="0" fontId="42" fillId="0" borderId="0" xfId="44" applyFont="1" applyBorder="1" applyAlignment="1">
      <alignment horizontal="left" vertical="top" wrapText="1"/>
    </xf>
    <xf numFmtId="0" fontId="36" fillId="0" borderId="12" xfId="0" applyFont="1" applyBorder="1" applyAlignment="1">
      <alignment horizontal="center" vertical="center" wrapText="1"/>
    </xf>
    <xf numFmtId="0" fontId="55" fillId="0" borderId="15" xfId="0" applyFont="1" applyBorder="1" applyAlignment="1">
      <alignment horizontal="center"/>
    </xf>
    <xf numFmtId="0" fontId="40" fillId="35" borderId="13" xfId="19" applyFont="1" applyFill="1" applyBorder="1" applyAlignment="1">
      <alignment horizontal="center" vertical="center"/>
    </xf>
    <xf numFmtId="0" fontId="40" fillId="35" borderId="14" xfId="19" applyFont="1" applyFill="1" applyBorder="1" applyAlignment="1">
      <alignment horizontal="center" vertical="center"/>
    </xf>
    <xf numFmtId="0" fontId="28" fillId="0" borderId="0" xfId="0" applyFont="1" applyFill="1" applyAlignment="1">
      <alignment horizontal="left" vertical="center"/>
    </xf>
    <xf numFmtId="0" fontId="28" fillId="0" borderId="0" xfId="54" applyFont="1" applyFill="1" applyBorder="1" applyAlignment="1">
      <alignment horizontal="left" vertical="center"/>
    </xf>
    <xf numFmtId="0" fontId="28" fillId="0" borderId="0" xfId="0" applyFont="1" applyFill="1" applyBorder="1" applyAlignment="1">
      <alignment horizontal="left" vertical="center"/>
    </xf>
    <xf numFmtId="0" fontId="36" fillId="0" borderId="15" xfId="0" applyFont="1" applyBorder="1" applyAlignment="1">
      <alignment horizontal="center"/>
    </xf>
    <xf numFmtId="0" fontId="59" fillId="0" borderId="20"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21" xfId="0" applyFont="1" applyFill="1" applyBorder="1" applyAlignment="1">
      <alignment horizontal="left" vertical="top" wrapText="1"/>
    </xf>
    <xf numFmtId="0" fontId="60" fillId="0" borderId="2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39" fillId="0" borderId="0" xfId="44" applyFont="1" applyAlignment="1">
      <alignment horizontal="left" vertical="center"/>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35" fillId="0" borderId="20" xfId="0" applyFont="1" applyFill="1" applyBorder="1" applyAlignment="1">
      <alignment horizontal="left" vertical="top" wrapText="1"/>
    </xf>
    <xf numFmtId="0" fontId="35" fillId="0" borderId="18" xfId="0" applyFont="1" applyFill="1" applyBorder="1" applyAlignment="1">
      <alignment horizontal="left" vertical="top" wrapText="1"/>
    </xf>
    <xf numFmtId="0" fontId="35" fillId="0" borderId="21" xfId="0" applyFont="1" applyFill="1" applyBorder="1" applyAlignment="1">
      <alignment horizontal="left" vertical="top" wrapText="1"/>
    </xf>
  </cellXfs>
  <cellStyles count="5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8"/>
    <cellStyle name="Comma 2 2" xfId="52"/>
    <cellStyle name="Comma 3" xfId="50"/>
    <cellStyle name="Currency" xfId="46" builtinId="4"/>
    <cellStyle name="Currency 2" xfId="51"/>
    <cellStyle name="Explanatory Text" xfId="17" builtinId="53" customBuiltin="1"/>
    <cellStyle name="Good" xfId="7" builtinId="26" customBuiltin="1"/>
    <cellStyle name="GPT Style Primary" xfId="53"/>
    <cellStyle name="GPT Style Secondary" xfId="55"/>
    <cellStyle name="GPT Style Secondary 3" xfId="45"/>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11" xfId="54"/>
    <cellStyle name="Note" xfId="16" builtinId="10" customBuiltin="1"/>
    <cellStyle name="Output" xfId="11" builtinId="21" customBuiltin="1"/>
    <cellStyle name="Percent" xfId="43" builtinId="5"/>
    <cellStyle name="Percent 3" xfId="47"/>
    <cellStyle name="Title" xfId="2" builtinId="15" customBuiltin="1"/>
    <cellStyle name="Title 2" xfId="49"/>
    <cellStyle name="Total" xfId="18" builtinId="25" customBuiltin="1"/>
    <cellStyle name="Warning Text" xfId="15" builtinId="11" customBuiltin="1"/>
  </cellStyles>
  <dxfs count="140">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rgb="FFDAC000"/>
        </left>
        <right/>
        <top style="medium">
          <color rgb="FFDAC000"/>
        </top>
        <bottom style="medium">
          <color rgb="FFDAC000"/>
        </bottom>
      </border>
    </dxf>
    <dxf>
      <font>
        <strike val="0"/>
        <outline val="0"/>
        <shadow val="0"/>
        <u val="none"/>
        <vertAlign val="baseline"/>
        <sz val="11"/>
        <color auto="1"/>
        <name val="Arial"/>
        <scheme val="none"/>
      </font>
      <fill>
        <patternFill patternType="none">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ck">
          <color rgb="FFDAC000"/>
        </right>
        <top style="thick">
          <color auto="1"/>
        </top>
        <bottom style="thick">
          <color auto="1"/>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ck">
          <color rgb="FFDAC000"/>
        </right>
        <top style="thick">
          <color auto="1"/>
        </top>
        <bottom style="thick">
          <color auto="1"/>
        </bottom>
      </border>
    </dxf>
    <dxf>
      <border diagonalUp="0" diagonalDown="0">
        <left style="thick">
          <color rgb="FFDAC000"/>
        </left>
        <right style="thick">
          <color rgb="FFDAC000"/>
        </right>
        <top style="thick">
          <color rgb="FFDAC000"/>
        </top>
        <bottom style="thick">
          <color rgb="FFDAC000"/>
        </bottom>
      </border>
    </dxf>
    <dxf>
      <font>
        <strike val="0"/>
        <outline val="0"/>
        <shadow val="0"/>
        <u val="none"/>
        <vertAlign val="baseline"/>
        <sz val="11"/>
        <color auto="1"/>
        <name val="Arial"/>
        <scheme val="none"/>
      </font>
      <fill>
        <patternFill patternType="none">
          <bgColor auto="1"/>
        </patternFill>
      </fill>
      <alignment textRotation="0" wrapText="1" indent="0" justifyLastLine="0" shrinkToFit="0" readingOrder="0"/>
    </dxf>
    <dxf>
      <font>
        <strike val="0"/>
        <outline val="0"/>
        <shadow val="0"/>
        <u val="none"/>
        <vertAlign val="baseline"/>
        <sz val="11"/>
        <color auto="1"/>
        <name val="Arial"/>
        <scheme val="none"/>
      </font>
      <alignment textRotation="0" wrapText="1" indent="0"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auto="1"/>
        </patternFill>
      </fill>
      <alignment horizontal="center" vertical="center" textRotation="0" wrapText="0" indent="0" justifyLastLine="0" shrinkToFit="0" readingOrder="0"/>
      <border diagonalUp="0" diagonalDown="0" outline="0">
        <left/>
        <right/>
        <top/>
        <bottom style="medium">
          <color rgb="FFDAC000"/>
        </bottom>
      </border>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fill>
        <patternFill patternType="none">
          <fgColor indexed="64"/>
          <bgColor auto="1"/>
        </patternFill>
      </fill>
      <alignment vertical="center" textRotation="0" indent="0" justifyLastLine="0" shrinkToFit="0" readingOrder="0"/>
    </dxf>
    <dxf>
      <border outline="0">
        <top style="thick">
          <color rgb="FFDAC000"/>
        </top>
        <bottom style="thick">
          <color rgb="FFDAC000"/>
        </bottom>
      </border>
    </dxf>
    <dxf>
      <fill>
        <patternFill patternType="none">
          <fgColor indexed="64"/>
          <bgColor auto="1"/>
        </patternFill>
      </fill>
      <alignment vertical="center" textRotation="0" indent="0" justifyLastLine="0" shrinkToFit="0" readingOrder="0"/>
    </dxf>
    <dxf>
      <border outline="0">
        <bottom style="thick">
          <color rgb="FFDAC000"/>
        </bottom>
      </border>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center" vertical="center" textRotation="0" wrapText="0" indent="0" justifyLastLine="0" shrinkToFit="0" readingOrder="0"/>
      <border diagonalUp="0" diagonalDown="0" outline="0">
        <left/>
        <right/>
        <top style="dotted">
          <color theme="5"/>
        </top>
        <bottom style="dotted">
          <color theme="5"/>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top style="dotted">
          <color theme="5"/>
        </top>
        <bottom style="dotted">
          <color theme="5"/>
        </bottom>
      </border>
    </dxf>
    <dxf>
      <border outline="0">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outline="0">
        <bottom style="dotted">
          <color theme="5"/>
        </bottom>
      </border>
    </dxf>
    <dxf>
      <font>
        <b val="0"/>
        <i val="0"/>
        <strike val="0"/>
        <condense val="0"/>
        <extend val="0"/>
        <outline val="0"/>
        <shadow val="0"/>
        <u val="none"/>
        <vertAlign val="baseline"/>
        <sz val="10"/>
        <color auto="1"/>
        <name val="Arial"/>
        <scheme val="none"/>
      </font>
      <numFmt numFmtId="166" formatCode="0.0"/>
      <fill>
        <patternFill patternType="solid">
          <fgColor indexed="64"/>
          <bgColor theme="9" tint="0.79998168889431442"/>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center" vertical="center" textRotation="0" wrapText="0" indent="0" justifyLastLine="0" shrinkToFit="0" readingOrder="0"/>
    </dxf>
    <dxf>
      <font>
        <strike val="0"/>
        <outline val="0"/>
        <shadow val="0"/>
        <u val="none"/>
        <vertAlign val="baseline"/>
        <sz val="11"/>
        <color auto="1"/>
        <name val="Arial"/>
        <scheme val="minor"/>
      </font>
      <alignment horizontal="left" vertical="center" textRotation="0" wrapText="0" indent="0" justifyLastLine="0" shrinkToFit="0" readingOrder="0"/>
    </dxf>
    <dxf>
      <border outline="0">
        <bottom style="medium">
          <color rgb="FFDAC000"/>
        </bottom>
      </border>
    </dxf>
    <dxf>
      <font>
        <strike val="0"/>
        <outline val="0"/>
        <shadow val="0"/>
        <u val="none"/>
        <vertAlign val="baseline"/>
        <sz val="11"/>
        <color auto="1"/>
        <name val="Arial"/>
        <scheme val="minor"/>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numFmt numFmtId="1" formatCode="0"/>
      <alignment horizontal="center" vertical="center" textRotation="0" wrapText="0" indent="0" justifyLastLine="0" shrinkToFit="0" readingOrder="0"/>
    </dxf>
    <dxf>
      <font>
        <strike val="0"/>
        <outline val="0"/>
        <shadow val="0"/>
        <u val="none"/>
        <vertAlign val="baseline"/>
        <sz val="11"/>
        <color auto="1"/>
        <name val="Arial"/>
        <scheme val="minor"/>
      </font>
    </dxf>
    <dxf>
      <font>
        <strike val="0"/>
        <outline val="0"/>
        <shadow val="0"/>
        <u val="none"/>
        <vertAlign val="baseline"/>
        <sz val="11"/>
        <color auto="1"/>
        <name val="Arial"/>
        <scheme val="minor"/>
      </font>
    </dxf>
    <dxf>
      <font>
        <b/>
        <i val="0"/>
        <strike val="0"/>
        <condense val="0"/>
        <extend val="0"/>
        <outline val="0"/>
        <shadow val="0"/>
        <u val="none"/>
        <vertAlign val="baseline"/>
        <sz val="11"/>
        <color auto="1"/>
        <name val="Arial"/>
        <scheme val="minor"/>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3" formatCode="0%"/>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right"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numFmt numFmtId="164" formatCode="_-* #,##0_-;\-* #,##0_-;_-*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s>
  <tableStyles count="0" defaultTableStyle="TableStyleMedium2" defaultPivotStyle="PivotStyleLight16"/>
  <colors>
    <mruColors>
      <color rgb="FFDAC000"/>
      <color rgb="FFAC9800"/>
      <color rgb="FFA3954D"/>
      <color rgb="FF8C7B00"/>
      <color rgb="FF717446"/>
      <color rgb="FFB1A35A"/>
      <color rgb="FFD8E4BC"/>
      <color rgb="FF98947C"/>
      <color rgb="FFD3F913"/>
      <color rgb="FFFFE2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Energy Intensity (MJ/m</a:t>
            </a:r>
            <a:r>
              <a:rPr lang="en-AU" sz="1800" b="1" i="0" u="none" strike="noStrike" baseline="30000">
                <a:effectLst/>
              </a:rPr>
              <a:t>2</a:t>
            </a:r>
            <a:r>
              <a:rPr lang="en-AU"/>
              <a:t>) </a:t>
            </a:r>
          </a:p>
        </c:rich>
      </c:tx>
      <c:overlay val="0"/>
    </c:title>
    <c:autoTitleDeleted val="0"/>
    <c:plotArea>
      <c:layout/>
      <c:lineChart>
        <c:grouping val="standard"/>
        <c:varyColors val="0"/>
        <c:ser>
          <c:idx val="0"/>
          <c:order val="0"/>
          <c:tx>
            <c:v>Office</c:v>
          </c:tx>
          <c:spPr>
            <a:ln w="47625">
              <a:solidFill>
                <a:srgbClr val="B1A35A"/>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589</c:v>
              </c:pt>
              <c:pt idx="1">
                <c:v>583</c:v>
              </c:pt>
              <c:pt idx="2">
                <c:v>576</c:v>
              </c:pt>
              <c:pt idx="3">
                <c:v>484</c:v>
              </c:pt>
              <c:pt idx="4">
                <c:v>435</c:v>
              </c:pt>
              <c:pt idx="5">
                <c:v>433</c:v>
              </c:pt>
              <c:pt idx="6">
                <c:v>409</c:v>
              </c:pt>
              <c:pt idx="7">
                <c:v>393</c:v>
              </c:pt>
              <c:pt idx="8">
                <c:v>392</c:v>
              </c:pt>
              <c:pt idx="9">
                <c:v>362</c:v>
              </c:pt>
              <c:pt idx="10">
                <c:v>337</c:v>
              </c:pt>
              <c:pt idx="11">
                <c:v>328</c:v>
              </c:pt>
            </c:numLit>
          </c:val>
          <c:smooth val="0"/>
          <c:extLst>
            <c:ext xmlns:c16="http://schemas.microsoft.com/office/drawing/2014/chart" uri="{C3380CC4-5D6E-409C-BE32-E72D297353CC}">
              <c16:uniqueId val="{00000000-1BB1-4D6E-9A0D-2C8E30741395}"/>
            </c:ext>
          </c:extLst>
        </c:ser>
        <c:ser>
          <c:idx val="1"/>
          <c:order val="1"/>
          <c:tx>
            <c:v>Retail</c:v>
          </c:tx>
          <c:spPr>
            <a:ln w="47625">
              <a:solidFill>
                <a:srgbClr val="98947C"/>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556</c:v>
              </c:pt>
              <c:pt idx="1">
                <c:v>532</c:v>
              </c:pt>
              <c:pt idx="2">
                <c:v>529</c:v>
              </c:pt>
              <c:pt idx="3">
                <c:v>444</c:v>
              </c:pt>
              <c:pt idx="4">
                <c:v>435</c:v>
              </c:pt>
              <c:pt idx="5">
                <c:v>417</c:v>
              </c:pt>
              <c:pt idx="6">
                <c:v>436</c:v>
              </c:pt>
              <c:pt idx="7">
                <c:v>403</c:v>
              </c:pt>
              <c:pt idx="8">
                <c:v>395</c:v>
              </c:pt>
              <c:pt idx="9">
                <c:v>382</c:v>
              </c:pt>
              <c:pt idx="10">
                <c:v>369</c:v>
              </c:pt>
              <c:pt idx="11">
                <c:v>358</c:v>
              </c:pt>
            </c:numLit>
          </c:val>
          <c:smooth val="0"/>
          <c:extLst>
            <c:ext xmlns:c16="http://schemas.microsoft.com/office/drawing/2014/chart" uri="{C3380CC4-5D6E-409C-BE32-E72D297353CC}">
              <c16:uniqueId val="{00000001-1BB1-4D6E-9A0D-2C8E30741395}"/>
            </c:ext>
          </c:extLst>
        </c:ser>
        <c:ser>
          <c:idx val="2"/>
          <c:order val="2"/>
          <c:tx>
            <c:v> Industrial (from 2007)</c:v>
          </c:tx>
          <c:spPr>
            <a:ln w="47625">
              <a:solidFill>
                <a:srgbClr val="897785"/>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2">
                <c:v>383</c:v>
              </c:pt>
              <c:pt idx="3">
                <c:v>328</c:v>
              </c:pt>
              <c:pt idx="4">
                <c:v>273</c:v>
              </c:pt>
              <c:pt idx="5">
                <c:v>292</c:v>
              </c:pt>
              <c:pt idx="6">
                <c:v>254</c:v>
              </c:pt>
              <c:pt idx="7">
                <c:v>245</c:v>
              </c:pt>
              <c:pt idx="8">
                <c:v>228</c:v>
              </c:pt>
              <c:pt idx="9">
                <c:v>230</c:v>
              </c:pt>
              <c:pt idx="10">
                <c:v>233</c:v>
              </c:pt>
              <c:pt idx="11">
                <c:v>273</c:v>
              </c:pt>
            </c:numLit>
          </c:val>
          <c:smooth val="0"/>
          <c:extLst>
            <c:ext xmlns:c16="http://schemas.microsoft.com/office/drawing/2014/chart" uri="{C3380CC4-5D6E-409C-BE32-E72D297353CC}">
              <c16:uniqueId val="{00000002-1BB1-4D6E-9A0D-2C8E30741395}"/>
            </c:ext>
          </c:extLst>
        </c:ser>
        <c:ser>
          <c:idx val="3"/>
          <c:order val="3"/>
          <c:tx>
            <c:v>Total</c:v>
          </c:tx>
          <c:spPr>
            <a:ln w="63500">
              <a:solidFill>
                <a:srgbClr val="DAC000"/>
              </a:solidFill>
            </a:ln>
          </c:spPr>
          <c:marker>
            <c:symbol val="none"/>
          </c:marker>
          <c:dPt>
            <c:idx val="12"/>
            <c:bubble3D val="0"/>
            <c:spPr>
              <a:ln w="63500" cmpd="sng">
                <a:solidFill>
                  <a:srgbClr val="DAC000"/>
                </a:solidFill>
                <a:prstDash val="sysDot"/>
              </a:ln>
            </c:spPr>
            <c:extLst>
              <c:ext xmlns:c16="http://schemas.microsoft.com/office/drawing/2014/chart" uri="{C3380CC4-5D6E-409C-BE32-E72D297353CC}">
                <c16:uniqueId val="{00000004-1BB1-4D6E-9A0D-2C8E30741395}"/>
              </c:ext>
            </c:extLst>
          </c:dPt>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571</c:v>
              </c:pt>
              <c:pt idx="1">
                <c:v>556</c:v>
              </c:pt>
              <c:pt idx="2">
                <c:v>549</c:v>
              </c:pt>
              <c:pt idx="3">
                <c:v>460</c:v>
              </c:pt>
              <c:pt idx="4">
                <c:v>433</c:v>
              </c:pt>
              <c:pt idx="5">
                <c:v>423</c:v>
              </c:pt>
              <c:pt idx="6">
                <c:v>422</c:v>
              </c:pt>
              <c:pt idx="7">
                <c:v>397</c:v>
              </c:pt>
              <c:pt idx="8">
                <c:v>390</c:v>
              </c:pt>
              <c:pt idx="9">
                <c:v>369</c:v>
              </c:pt>
              <c:pt idx="10">
                <c:v>349</c:v>
              </c:pt>
              <c:pt idx="11">
                <c:v>341</c:v>
              </c:pt>
              <c:pt idx="12">
                <c:v>329</c:v>
              </c:pt>
            </c:numLit>
          </c:val>
          <c:smooth val="0"/>
          <c:extLst>
            <c:ext xmlns:c16="http://schemas.microsoft.com/office/drawing/2014/chart" uri="{C3380CC4-5D6E-409C-BE32-E72D297353CC}">
              <c16:uniqueId val="{00000005-1BB1-4D6E-9A0D-2C8E30741395}"/>
            </c:ext>
          </c:extLst>
        </c:ser>
        <c:dLbls>
          <c:showLegendKey val="0"/>
          <c:showVal val="0"/>
          <c:showCatName val="0"/>
          <c:showSerName val="0"/>
          <c:showPercent val="0"/>
          <c:showBubbleSize val="0"/>
        </c:dLbls>
        <c:smooth val="0"/>
        <c:axId val="140280192"/>
        <c:axId val="140297728"/>
      </c:lineChart>
      <c:catAx>
        <c:axId val="140280192"/>
        <c:scaling>
          <c:orientation val="minMax"/>
        </c:scaling>
        <c:delete val="0"/>
        <c:axPos val="b"/>
        <c:numFmt formatCode="General" sourceLinked="0"/>
        <c:majorTickMark val="cross"/>
        <c:minorTickMark val="none"/>
        <c:tickLblPos val="nextTo"/>
        <c:crossAx val="140297728"/>
        <c:crosses val="autoZero"/>
        <c:auto val="1"/>
        <c:lblAlgn val="ctr"/>
        <c:lblOffset val="100"/>
        <c:noMultiLvlLbl val="0"/>
      </c:catAx>
      <c:valAx>
        <c:axId val="140297728"/>
        <c:scaling>
          <c:orientation val="minMax"/>
          <c:max val="700"/>
        </c:scaling>
        <c:delete val="0"/>
        <c:axPos val="l"/>
        <c:majorGridlines/>
        <c:title>
          <c:tx>
            <c:rich>
              <a:bodyPr rot="-5400000" vert="horz"/>
              <a:lstStyle/>
              <a:p>
                <a:pPr>
                  <a:defRPr sz="1400"/>
                </a:pPr>
                <a:r>
                  <a:rPr lang="en-US" sz="1400"/>
                  <a:t>Energy intensity (MJ/m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40280192"/>
        <c:crosses val="autoZero"/>
        <c:crossBetween val="between"/>
      </c:valAx>
      <c:spPr>
        <a:noFill/>
        <a:ln>
          <a:noFill/>
        </a:ln>
      </c:spPr>
    </c:plotArea>
    <c:legend>
      <c:legendPos val="b"/>
      <c:overlay val="0"/>
      <c:txPr>
        <a:bodyPr/>
        <a:lstStyle/>
        <a:p>
          <a:pPr>
            <a:defRPr sz="1400"/>
          </a:pPr>
          <a:endParaRPr lang="en-US"/>
        </a:p>
      </c:txPr>
    </c:legend>
    <c:plotVisOnly val="1"/>
    <c:dispBlanksAs val="gap"/>
    <c:showDLblsOverMax val="0"/>
  </c:chart>
  <c:spPr>
    <a:ln w="25400">
      <a:solidFill>
        <a:srgbClr val="DAC000"/>
      </a:solid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Emissions Intensity (kg</a:t>
            </a:r>
            <a:r>
              <a:rPr lang="en-US" baseline="0"/>
              <a:t> of </a:t>
            </a:r>
            <a:r>
              <a:rPr lang="en-AU" sz="1800">
                <a:effectLst/>
              </a:rPr>
              <a:t>CO­­</a:t>
            </a:r>
            <a:r>
              <a:rPr lang="en-AU" sz="1800" baseline="-25000">
                <a:effectLst/>
              </a:rPr>
              <a:t>2</a:t>
            </a:r>
            <a:r>
              <a:rPr lang="en-US"/>
              <a:t>/m</a:t>
            </a:r>
            <a:r>
              <a:rPr lang="en-AU" sz="1800" b="1" i="0" u="none" strike="noStrike" baseline="30000">
                <a:effectLst/>
              </a:rPr>
              <a:t>2</a:t>
            </a:r>
            <a:r>
              <a:rPr lang="en-US"/>
              <a:t>) </a:t>
            </a:r>
          </a:p>
        </c:rich>
      </c:tx>
      <c:overlay val="0"/>
    </c:title>
    <c:autoTitleDeleted val="0"/>
    <c:plotArea>
      <c:layout>
        <c:manualLayout>
          <c:layoutTarget val="inner"/>
          <c:xMode val="edge"/>
          <c:yMode val="edge"/>
          <c:x val="7.7778580772387446E-2"/>
          <c:y val="0.10146785825839266"/>
          <c:w val="0.89785998201665562"/>
          <c:h val="0.76344962962962959"/>
        </c:manualLayout>
      </c:layout>
      <c:lineChart>
        <c:grouping val="standard"/>
        <c:varyColors val="0"/>
        <c:ser>
          <c:idx val="0"/>
          <c:order val="0"/>
          <c:tx>
            <c:v>Office</c:v>
          </c:tx>
          <c:spPr>
            <a:ln w="34925">
              <a:solidFill>
                <a:srgbClr val="B1A35A"/>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139</c:v>
              </c:pt>
              <c:pt idx="1">
                <c:v>138</c:v>
              </c:pt>
              <c:pt idx="2">
                <c:v>112</c:v>
              </c:pt>
              <c:pt idx="3">
                <c:v>94</c:v>
              </c:pt>
              <c:pt idx="4">
                <c:v>79</c:v>
              </c:pt>
              <c:pt idx="5">
                <c:v>77</c:v>
              </c:pt>
              <c:pt idx="6">
                <c:v>73</c:v>
              </c:pt>
              <c:pt idx="7">
                <c:v>73</c:v>
              </c:pt>
              <c:pt idx="8">
                <c:v>73</c:v>
              </c:pt>
              <c:pt idx="9">
                <c:v>61</c:v>
              </c:pt>
              <c:pt idx="10">
                <c:v>53</c:v>
              </c:pt>
              <c:pt idx="11">
                <c:v>52</c:v>
              </c:pt>
            </c:numLit>
          </c:val>
          <c:smooth val="0"/>
          <c:extLst>
            <c:ext xmlns:c16="http://schemas.microsoft.com/office/drawing/2014/chart" uri="{C3380CC4-5D6E-409C-BE32-E72D297353CC}">
              <c16:uniqueId val="{00000000-2D3F-49D8-B2CE-DB9C6B305379}"/>
            </c:ext>
          </c:extLst>
        </c:ser>
        <c:ser>
          <c:idx val="1"/>
          <c:order val="1"/>
          <c:tx>
            <c:v>Retail</c:v>
          </c:tx>
          <c:spPr>
            <a:ln w="34925">
              <a:solidFill>
                <a:srgbClr val="98947C"/>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134</c:v>
              </c:pt>
              <c:pt idx="1">
                <c:v>130</c:v>
              </c:pt>
              <c:pt idx="2">
                <c:v>129</c:v>
              </c:pt>
              <c:pt idx="3">
                <c:v>113</c:v>
              </c:pt>
              <c:pt idx="4">
                <c:v>116</c:v>
              </c:pt>
              <c:pt idx="5">
                <c:v>113</c:v>
              </c:pt>
              <c:pt idx="6">
                <c:v>100</c:v>
              </c:pt>
              <c:pt idx="7">
                <c:v>92</c:v>
              </c:pt>
              <c:pt idx="8">
                <c:v>90</c:v>
              </c:pt>
              <c:pt idx="9">
                <c:v>84</c:v>
              </c:pt>
              <c:pt idx="10">
                <c:v>68</c:v>
              </c:pt>
              <c:pt idx="11">
                <c:v>65</c:v>
              </c:pt>
            </c:numLit>
          </c:val>
          <c:smooth val="0"/>
          <c:extLst>
            <c:ext xmlns:c16="http://schemas.microsoft.com/office/drawing/2014/chart" uri="{C3380CC4-5D6E-409C-BE32-E72D297353CC}">
              <c16:uniqueId val="{00000001-2D3F-49D8-B2CE-DB9C6B305379}"/>
            </c:ext>
          </c:extLst>
        </c:ser>
        <c:ser>
          <c:idx val="2"/>
          <c:order val="2"/>
          <c:tx>
            <c:v> Industrial (from 2007)</c:v>
          </c:tx>
          <c:spPr>
            <a:ln w="34925">
              <a:solidFill>
                <a:srgbClr val="897785"/>
              </a:solidFill>
            </a:ln>
          </c:spPr>
          <c:marker>
            <c:symbol val="none"/>
          </c:marker>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2">
                <c:v>68</c:v>
              </c:pt>
              <c:pt idx="3">
                <c:v>61</c:v>
              </c:pt>
              <c:pt idx="4">
                <c:v>50</c:v>
              </c:pt>
              <c:pt idx="5">
                <c:v>60</c:v>
              </c:pt>
              <c:pt idx="6">
                <c:v>52</c:v>
              </c:pt>
              <c:pt idx="7">
                <c:v>54</c:v>
              </c:pt>
              <c:pt idx="8">
                <c:v>55</c:v>
              </c:pt>
              <c:pt idx="9">
                <c:v>48</c:v>
              </c:pt>
              <c:pt idx="10">
                <c:v>36</c:v>
              </c:pt>
              <c:pt idx="11">
                <c:v>37</c:v>
              </c:pt>
            </c:numLit>
          </c:val>
          <c:smooth val="0"/>
          <c:extLst>
            <c:ext xmlns:c16="http://schemas.microsoft.com/office/drawing/2014/chart" uri="{C3380CC4-5D6E-409C-BE32-E72D297353CC}">
              <c16:uniqueId val="{00000002-2D3F-49D8-B2CE-DB9C6B305379}"/>
            </c:ext>
          </c:extLst>
        </c:ser>
        <c:ser>
          <c:idx val="3"/>
          <c:order val="3"/>
          <c:tx>
            <c:v>Total</c:v>
          </c:tx>
          <c:spPr>
            <a:ln w="63500">
              <a:solidFill>
                <a:srgbClr val="DAC000"/>
              </a:solidFill>
            </a:ln>
          </c:spPr>
          <c:marker>
            <c:symbol val="none"/>
          </c:marker>
          <c:dPt>
            <c:idx val="12"/>
            <c:bubble3D val="0"/>
            <c:spPr>
              <a:ln w="63500" cap="rnd" cmpd="sng">
                <a:solidFill>
                  <a:srgbClr val="DAC000"/>
                </a:solidFill>
                <a:prstDash val="sysDot"/>
              </a:ln>
            </c:spPr>
            <c:extLst>
              <c:ext xmlns:c16="http://schemas.microsoft.com/office/drawing/2014/chart" uri="{C3380CC4-5D6E-409C-BE32-E72D297353CC}">
                <c16:uniqueId val="{00000004-2D3F-49D8-B2CE-DB9C6B305379}"/>
              </c:ext>
            </c:extLst>
          </c:dPt>
          <c:cat>
            <c:strLit>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Lit>
          </c:cat>
          <c:val>
            <c:numLit>
              <c:formatCode>General</c:formatCode>
              <c:ptCount val="13"/>
              <c:pt idx="0">
                <c:v>136</c:v>
              </c:pt>
              <c:pt idx="1">
                <c:v>134</c:v>
              </c:pt>
              <c:pt idx="2">
                <c:v>121</c:v>
              </c:pt>
              <c:pt idx="3">
                <c:v>104</c:v>
              </c:pt>
              <c:pt idx="4">
                <c:v>98</c:v>
              </c:pt>
              <c:pt idx="5">
                <c:v>96</c:v>
              </c:pt>
              <c:pt idx="6">
                <c:v>87</c:v>
              </c:pt>
              <c:pt idx="7">
                <c:v>83</c:v>
              </c:pt>
              <c:pt idx="8">
                <c:v>81</c:v>
              </c:pt>
              <c:pt idx="9">
                <c:v>72</c:v>
              </c:pt>
              <c:pt idx="10">
                <c:v>59</c:v>
              </c:pt>
              <c:pt idx="11">
                <c:v>57</c:v>
              </c:pt>
              <c:pt idx="12">
                <c:v>54</c:v>
              </c:pt>
            </c:numLit>
          </c:val>
          <c:smooth val="0"/>
          <c:extLst>
            <c:ext xmlns:c16="http://schemas.microsoft.com/office/drawing/2014/chart" uri="{C3380CC4-5D6E-409C-BE32-E72D297353CC}">
              <c16:uniqueId val="{00000005-2D3F-49D8-B2CE-DB9C6B305379}"/>
            </c:ext>
          </c:extLst>
        </c:ser>
        <c:dLbls>
          <c:showLegendKey val="0"/>
          <c:showVal val="0"/>
          <c:showCatName val="0"/>
          <c:showSerName val="0"/>
          <c:showPercent val="0"/>
          <c:showBubbleSize val="0"/>
        </c:dLbls>
        <c:smooth val="0"/>
        <c:axId val="141715712"/>
        <c:axId val="141742080"/>
      </c:lineChart>
      <c:catAx>
        <c:axId val="141715712"/>
        <c:scaling>
          <c:orientation val="minMax"/>
        </c:scaling>
        <c:delete val="0"/>
        <c:axPos val="b"/>
        <c:numFmt formatCode="General" sourceLinked="1"/>
        <c:majorTickMark val="cross"/>
        <c:minorTickMark val="none"/>
        <c:tickLblPos val="nextTo"/>
        <c:crossAx val="141742080"/>
        <c:crosses val="autoZero"/>
        <c:auto val="1"/>
        <c:lblAlgn val="ctr"/>
        <c:lblOffset val="100"/>
        <c:noMultiLvlLbl val="0"/>
      </c:catAx>
      <c:valAx>
        <c:axId val="141742080"/>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a:t>Emissions Intensity (</a:t>
                </a:r>
                <a:r>
                  <a:rPr lang="en-US" sz="1400" b="1" i="0" u="none" strike="noStrike" baseline="0">
                    <a:effectLst/>
                  </a:rPr>
                  <a:t>kg of </a:t>
                </a:r>
                <a:r>
                  <a:rPr lang="en-AU" sz="1400">
                    <a:effectLst/>
                  </a:rPr>
                  <a:t>CO­­</a:t>
                </a:r>
                <a:r>
                  <a:rPr lang="en-AU" sz="1400" baseline="-25000">
                    <a:effectLst/>
                  </a:rPr>
                  <a:t>2</a:t>
                </a:r>
                <a:r>
                  <a:rPr lang="en-US" sz="1400"/>
                  <a:t>/m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41715712"/>
        <c:crosses val="autoZero"/>
        <c:crossBetween val="between"/>
      </c:valAx>
    </c:plotArea>
    <c:legend>
      <c:legendPos val="b"/>
      <c:legendEntry>
        <c:idx val="0"/>
        <c:txPr>
          <a:bodyPr/>
          <a:lstStyle/>
          <a:p>
            <a:pPr>
              <a:defRPr sz="1400"/>
            </a:pPr>
            <a:endParaRPr lang="en-US"/>
          </a:p>
        </c:txPr>
      </c:legendEntry>
      <c:overlay val="0"/>
      <c:spPr>
        <a:noFill/>
      </c:spPr>
      <c:txPr>
        <a:bodyPr/>
        <a:lstStyle/>
        <a:p>
          <a:pPr>
            <a:defRPr sz="1400"/>
          </a:pPr>
          <a:endParaRPr lang="en-US"/>
        </a:p>
      </c:txPr>
    </c:legend>
    <c:plotVisOnly val="1"/>
    <c:dispBlanksAs val="gap"/>
    <c:showDLblsOverMax val="0"/>
  </c:chart>
  <c:spPr>
    <a:ln w="25400" cap="flat" cmpd="sng">
      <a:solidFill>
        <a:srgbClr val="DAC000"/>
      </a:solid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a:t>Water Intensity (L/m</a:t>
            </a:r>
            <a:r>
              <a:rPr lang="en-AU" sz="1800" b="1" i="0" u="none" strike="noStrike" baseline="30000">
                <a:effectLst/>
              </a:rPr>
              <a:t>2</a:t>
            </a:r>
            <a:r>
              <a:rPr lang="en-AU"/>
              <a:t>) </a:t>
            </a:r>
          </a:p>
        </c:rich>
      </c:tx>
      <c:overlay val="0"/>
    </c:title>
    <c:autoTitleDeleted val="0"/>
    <c:plotArea>
      <c:layout/>
      <c:lineChart>
        <c:grouping val="standard"/>
        <c:varyColors val="0"/>
        <c:ser>
          <c:idx val="0"/>
          <c:order val="0"/>
          <c:tx>
            <c:v>Office</c:v>
          </c:tx>
          <c:spPr>
            <a:ln w="47625">
              <a:solidFill>
                <a:srgbClr val="B1A35A"/>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Intensity'!$D$6:$P$6</c:f>
              <c:numCache>
                <c:formatCode>General</c:formatCode>
                <c:ptCount val="13"/>
                <c:pt idx="0">
                  <c:v>1425</c:v>
                </c:pt>
                <c:pt idx="1">
                  <c:v>1215</c:v>
                </c:pt>
                <c:pt idx="2">
                  <c:v>1032</c:v>
                </c:pt>
                <c:pt idx="3">
                  <c:v>851</c:v>
                </c:pt>
                <c:pt idx="4">
                  <c:v>769</c:v>
                </c:pt>
                <c:pt idx="5">
                  <c:v>689</c:v>
                </c:pt>
                <c:pt idx="6">
                  <c:v>704</c:v>
                </c:pt>
                <c:pt idx="7">
                  <c:v>667</c:v>
                </c:pt>
                <c:pt idx="8">
                  <c:v>684</c:v>
                </c:pt>
                <c:pt idx="9">
                  <c:v>638</c:v>
                </c:pt>
                <c:pt idx="10">
                  <c:v>659</c:v>
                </c:pt>
                <c:pt idx="11">
                  <c:v>670</c:v>
                </c:pt>
              </c:numCache>
            </c:numRef>
          </c:val>
          <c:smooth val="0"/>
          <c:extLst>
            <c:ext xmlns:c16="http://schemas.microsoft.com/office/drawing/2014/chart" uri="{C3380CC4-5D6E-409C-BE32-E72D297353CC}">
              <c16:uniqueId val="{00000000-4F65-4003-A1D9-1187DBE10967}"/>
            </c:ext>
          </c:extLst>
        </c:ser>
        <c:ser>
          <c:idx val="1"/>
          <c:order val="1"/>
          <c:tx>
            <c:v>Retail</c:v>
          </c:tx>
          <c:spPr>
            <a:ln w="47625">
              <a:solidFill>
                <a:srgbClr val="98947C"/>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Intensity'!$D$7:$P$7</c:f>
              <c:numCache>
                <c:formatCode>General</c:formatCode>
                <c:ptCount val="13"/>
                <c:pt idx="0">
                  <c:v>1676</c:v>
                </c:pt>
                <c:pt idx="1">
                  <c:v>1596</c:v>
                </c:pt>
                <c:pt idx="2">
                  <c:v>1493</c:v>
                </c:pt>
                <c:pt idx="3">
                  <c:v>1228</c:v>
                </c:pt>
                <c:pt idx="4">
                  <c:v>1317</c:v>
                </c:pt>
                <c:pt idx="5">
                  <c:v>1274</c:v>
                </c:pt>
                <c:pt idx="6">
                  <c:v>1160</c:v>
                </c:pt>
                <c:pt idx="7">
                  <c:v>1154</c:v>
                </c:pt>
                <c:pt idx="8">
                  <c:v>1145</c:v>
                </c:pt>
                <c:pt idx="9">
                  <c:v>1172</c:v>
                </c:pt>
                <c:pt idx="10">
                  <c:v>1147</c:v>
                </c:pt>
                <c:pt idx="11">
                  <c:v>1151</c:v>
                </c:pt>
              </c:numCache>
            </c:numRef>
          </c:val>
          <c:smooth val="0"/>
          <c:extLst>
            <c:ext xmlns:c16="http://schemas.microsoft.com/office/drawing/2014/chart" uri="{C3380CC4-5D6E-409C-BE32-E72D297353CC}">
              <c16:uniqueId val="{00000001-4F65-4003-A1D9-1187DBE10967}"/>
            </c:ext>
          </c:extLst>
        </c:ser>
        <c:ser>
          <c:idx val="2"/>
          <c:order val="2"/>
          <c:tx>
            <c:v> Industrial (from 2007)</c:v>
          </c:tx>
          <c:spPr>
            <a:ln w="47625">
              <a:solidFill>
                <a:srgbClr val="897785"/>
              </a:solidFill>
            </a:ln>
          </c:spPr>
          <c:marker>
            <c:symbol val="none"/>
          </c:marker>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Intensity'!$D$8:$P$8</c:f>
              <c:numCache>
                <c:formatCode>General</c:formatCode>
                <c:ptCount val="13"/>
                <c:pt idx="2">
                  <c:v>1075</c:v>
                </c:pt>
                <c:pt idx="3">
                  <c:v>830</c:v>
                </c:pt>
                <c:pt idx="4">
                  <c:v>1026</c:v>
                </c:pt>
                <c:pt idx="5">
                  <c:v>992</c:v>
                </c:pt>
                <c:pt idx="6">
                  <c:v>1124</c:v>
                </c:pt>
                <c:pt idx="7">
                  <c:v>828</c:v>
                </c:pt>
                <c:pt idx="8">
                  <c:v>820</c:v>
                </c:pt>
                <c:pt idx="9">
                  <c:v>801</c:v>
                </c:pt>
                <c:pt idx="10">
                  <c:v>720</c:v>
                </c:pt>
                <c:pt idx="11">
                  <c:v>905</c:v>
                </c:pt>
              </c:numCache>
            </c:numRef>
          </c:val>
          <c:smooth val="0"/>
          <c:extLst>
            <c:ext xmlns:c16="http://schemas.microsoft.com/office/drawing/2014/chart" uri="{C3380CC4-5D6E-409C-BE32-E72D297353CC}">
              <c16:uniqueId val="{00000002-4F65-4003-A1D9-1187DBE10967}"/>
            </c:ext>
          </c:extLst>
        </c:ser>
        <c:ser>
          <c:idx val="3"/>
          <c:order val="3"/>
          <c:tx>
            <c:v>Total</c:v>
          </c:tx>
          <c:spPr>
            <a:ln w="63500">
              <a:solidFill>
                <a:srgbClr val="DAC000"/>
              </a:solidFill>
            </a:ln>
          </c:spPr>
          <c:marker>
            <c:symbol val="none"/>
          </c:marker>
          <c:dPt>
            <c:idx val="12"/>
            <c:bubble3D val="0"/>
            <c:spPr>
              <a:ln w="63500">
                <a:solidFill>
                  <a:srgbClr val="DAC000"/>
                </a:solidFill>
                <a:prstDash val="sysDot"/>
              </a:ln>
            </c:spPr>
            <c:extLst>
              <c:ext xmlns:c16="http://schemas.microsoft.com/office/drawing/2014/chart" uri="{C3380CC4-5D6E-409C-BE32-E72D297353CC}">
                <c16:uniqueId val="{00000004-4F65-4003-A1D9-1187DBE10967}"/>
              </c:ext>
            </c:extLst>
          </c:dPt>
          <c:cat>
            <c:strRef>
              <c:f>'Water Intensity'!$D$5:$P$5</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'Water Intensity'!$D$9:$P$9</c:f>
              <c:numCache>
                <c:formatCode>General</c:formatCode>
                <c:ptCount val="13"/>
                <c:pt idx="0">
                  <c:v>1561</c:v>
                </c:pt>
                <c:pt idx="1">
                  <c:v>1419</c:v>
                </c:pt>
                <c:pt idx="2">
                  <c:v>1279</c:v>
                </c:pt>
                <c:pt idx="3">
                  <c:v>1055</c:v>
                </c:pt>
                <c:pt idx="4">
                  <c:v>1059</c:v>
                </c:pt>
                <c:pt idx="5">
                  <c:v>1003</c:v>
                </c:pt>
                <c:pt idx="6">
                  <c:v>951</c:v>
                </c:pt>
                <c:pt idx="7">
                  <c:v>930</c:v>
                </c:pt>
                <c:pt idx="8">
                  <c:v>910</c:v>
                </c:pt>
                <c:pt idx="9">
                  <c:v>881</c:v>
                </c:pt>
                <c:pt idx="10">
                  <c:v>876</c:v>
                </c:pt>
                <c:pt idx="11">
                  <c:v>885</c:v>
                </c:pt>
                <c:pt idx="12">
                  <c:v>859</c:v>
                </c:pt>
              </c:numCache>
            </c:numRef>
          </c:val>
          <c:smooth val="0"/>
          <c:extLst>
            <c:ext xmlns:c16="http://schemas.microsoft.com/office/drawing/2014/chart" uri="{C3380CC4-5D6E-409C-BE32-E72D297353CC}">
              <c16:uniqueId val="{00000005-4F65-4003-A1D9-1187DBE10967}"/>
            </c:ext>
          </c:extLst>
        </c:ser>
        <c:dLbls>
          <c:showLegendKey val="0"/>
          <c:showVal val="0"/>
          <c:showCatName val="0"/>
          <c:showSerName val="0"/>
          <c:showPercent val="0"/>
          <c:showBubbleSize val="0"/>
        </c:dLbls>
        <c:smooth val="0"/>
        <c:axId val="188641280"/>
        <c:axId val="188642816"/>
      </c:lineChart>
      <c:catAx>
        <c:axId val="188641280"/>
        <c:scaling>
          <c:orientation val="minMax"/>
        </c:scaling>
        <c:delete val="0"/>
        <c:axPos val="b"/>
        <c:numFmt formatCode="General" sourceLinked="0"/>
        <c:majorTickMark val="out"/>
        <c:minorTickMark val="none"/>
        <c:tickLblPos val="nextTo"/>
        <c:crossAx val="188642816"/>
        <c:crosses val="autoZero"/>
        <c:auto val="1"/>
        <c:lblAlgn val="ctr"/>
        <c:lblOffset val="100"/>
        <c:noMultiLvlLbl val="0"/>
      </c:catAx>
      <c:valAx>
        <c:axId val="188642816"/>
        <c:scaling>
          <c:orientation val="minMax"/>
        </c:scaling>
        <c:delete val="0"/>
        <c:axPos val="l"/>
        <c:majorGridlines/>
        <c:title>
          <c:tx>
            <c:rich>
              <a:bodyPr rot="-5400000" vert="horz"/>
              <a:lstStyle/>
              <a:p>
                <a:pPr>
                  <a:defRPr sz="1400"/>
                </a:pPr>
                <a:r>
                  <a:rPr lang="en-US" sz="1400"/>
                  <a:t>Water Intensity (L/m</a:t>
                </a:r>
                <a:r>
                  <a:rPr lang="en-AU" sz="1400" b="1" i="0" u="none" strike="noStrike" baseline="30000">
                    <a:effectLst/>
                  </a:rPr>
                  <a:t>2</a:t>
                </a:r>
                <a:r>
                  <a:rPr lang="en-US" sz="1400"/>
                  <a:t>)</a:t>
                </a:r>
              </a:p>
            </c:rich>
          </c:tx>
          <c:overlay val="0"/>
        </c:title>
        <c:numFmt formatCode="General" sourceLinked="1"/>
        <c:majorTickMark val="out"/>
        <c:minorTickMark val="none"/>
        <c:tickLblPos val="nextTo"/>
        <c:crossAx val="188641280"/>
        <c:crosses val="autoZero"/>
        <c:crossBetween val="between"/>
      </c:valAx>
    </c:plotArea>
    <c:legend>
      <c:legendPos val="b"/>
      <c:overlay val="0"/>
      <c:txPr>
        <a:bodyPr/>
        <a:lstStyle/>
        <a:p>
          <a:pPr>
            <a:defRPr sz="1400"/>
          </a:pPr>
          <a:endParaRPr lang="en-US"/>
        </a:p>
      </c:txPr>
    </c:legend>
    <c:plotVisOnly val="1"/>
    <c:dispBlanksAs val="gap"/>
    <c:showDLblsOverMax val="0"/>
  </c:chart>
  <c:spPr>
    <a:ln w="25400">
      <a:solidFill>
        <a:srgbClr val="DAC000"/>
      </a:solid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800" b="1" i="0" baseline="0">
                <a:effectLst/>
              </a:rPr>
              <a:t>Waste Diversion from Landfill (%)</a:t>
            </a:r>
            <a:endParaRPr lang="en-AU">
              <a:effectLst/>
            </a:endParaRPr>
          </a:p>
        </c:rich>
      </c:tx>
      <c:overlay val="0"/>
    </c:title>
    <c:autoTitleDeleted val="0"/>
    <c:plotArea>
      <c:layout>
        <c:manualLayout>
          <c:layoutTarget val="inner"/>
          <c:xMode val="edge"/>
          <c:yMode val="edge"/>
          <c:x val="7.6138936663804391E-2"/>
          <c:y val="9.5775352517185802E-2"/>
          <c:w val="0.90392135784101213"/>
          <c:h val="0.76709166373288373"/>
        </c:manualLayout>
      </c:layout>
      <c:barChart>
        <c:barDir val="col"/>
        <c:grouping val="stacked"/>
        <c:varyColors val="0"/>
        <c:ser>
          <c:idx val="6"/>
          <c:order val="0"/>
          <c:tx>
            <c:strRef>
              <c:f>'Waste Recycling'!$AL$54:$AM$54</c:f>
              <c:strCache>
                <c:ptCount val="2"/>
                <c:pt idx="0">
                  <c:v>Total</c:v>
                </c:pt>
              </c:strCache>
            </c:strRef>
          </c:tx>
          <c:spPr>
            <a:solidFill>
              <a:srgbClr val="DAC000"/>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Recycling'!$AN$54:$AZ$54</c:f>
              <c:numCache>
                <c:formatCode>0%</c:formatCode>
                <c:ptCount val="13"/>
                <c:pt idx="0">
                  <c:v>0.28999999999999998</c:v>
                </c:pt>
                <c:pt idx="1">
                  <c:v>0.39</c:v>
                </c:pt>
                <c:pt idx="2">
                  <c:v>0.44</c:v>
                </c:pt>
                <c:pt idx="3">
                  <c:v>0.51</c:v>
                </c:pt>
                <c:pt idx="4">
                  <c:v>0.48</c:v>
                </c:pt>
                <c:pt idx="5">
                  <c:v>0.49</c:v>
                </c:pt>
                <c:pt idx="6">
                  <c:v>0.43</c:v>
                </c:pt>
                <c:pt idx="7">
                  <c:v>0.44</c:v>
                </c:pt>
                <c:pt idx="8">
                  <c:v>0.46</c:v>
                </c:pt>
                <c:pt idx="9">
                  <c:v>0.47</c:v>
                </c:pt>
              </c:numCache>
            </c:numRef>
          </c:val>
          <c:extLst>
            <c:ext xmlns:c16="http://schemas.microsoft.com/office/drawing/2014/chart" uri="{C3380CC4-5D6E-409C-BE32-E72D297353CC}">
              <c16:uniqueId val="{00000000-377F-4F7E-A1CD-1820339CE0D5}"/>
            </c:ext>
          </c:extLst>
        </c:ser>
        <c:ser>
          <c:idx val="3"/>
          <c:order val="1"/>
          <c:tx>
            <c:strRef>
              <c:f>'Waste Recycling'!$AL$51:$AM$51</c:f>
              <c:strCache>
                <c:ptCount val="2"/>
                <c:pt idx="0">
                  <c:v>A-Grade</c:v>
                </c:pt>
              </c:strCache>
            </c:strRef>
          </c:tx>
          <c:spPr>
            <a:solidFill>
              <a:srgbClr val="A3954D"/>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Recycling'!$AN$51:$AZ$51</c:f>
              <c:numCache>
                <c:formatCode>0%</c:formatCode>
                <c:ptCount val="13"/>
                <c:pt idx="10">
                  <c:v>0.22272269307273196</c:v>
                </c:pt>
                <c:pt idx="11">
                  <c:v>0.27397178723343529</c:v>
                </c:pt>
                <c:pt idx="12">
                  <c:v>0.34</c:v>
                </c:pt>
              </c:numCache>
            </c:numRef>
          </c:val>
          <c:extLst>
            <c:ext xmlns:c16="http://schemas.microsoft.com/office/drawing/2014/chart" uri="{C3380CC4-5D6E-409C-BE32-E72D297353CC}">
              <c16:uniqueId val="{00000001-377F-4F7E-A1CD-1820339CE0D5}"/>
            </c:ext>
          </c:extLst>
        </c:ser>
        <c:ser>
          <c:idx val="4"/>
          <c:order val="2"/>
          <c:tx>
            <c:strRef>
              <c:f>'Waste Recycling'!$AL$52:$AM$52</c:f>
              <c:strCache>
                <c:ptCount val="2"/>
                <c:pt idx="0">
                  <c:v>B-Grade</c:v>
                </c:pt>
              </c:strCache>
            </c:strRef>
          </c:tx>
          <c:spPr>
            <a:solidFill>
              <a:sysClr val="window" lastClr="FFFFFF">
                <a:lumMod val="75000"/>
              </a:sysClr>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Recycling'!$AN$52:$AZ$52</c:f>
              <c:numCache>
                <c:formatCode>0%</c:formatCode>
                <c:ptCount val="13"/>
                <c:pt idx="10">
                  <c:v>3.2167785176857228E-2</c:v>
                </c:pt>
                <c:pt idx="11">
                  <c:v>4.3943080918621404E-2</c:v>
                </c:pt>
                <c:pt idx="12">
                  <c:v>0.05</c:v>
                </c:pt>
              </c:numCache>
            </c:numRef>
          </c:val>
          <c:extLst>
            <c:ext xmlns:c16="http://schemas.microsoft.com/office/drawing/2014/chart" uri="{C3380CC4-5D6E-409C-BE32-E72D297353CC}">
              <c16:uniqueId val="{00000002-377F-4F7E-A1CD-1820339CE0D5}"/>
            </c:ext>
          </c:extLst>
        </c:ser>
        <c:ser>
          <c:idx val="5"/>
          <c:order val="3"/>
          <c:tx>
            <c:strRef>
              <c:f>'Waste Recycling'!$AL$53:$AM$53</c:f>
              <c:strCache>
                <c:ptCount val="2"/>
                <c:pt idx="0">
                  <c:v>C-Grade</c:v>
                </c:pt>
              </c:strCache>
            </c:strRef>
          </c:tx>
          <c:spPr>
            <a:solidFill>
              <a:srgbClr val="717446"/>
            </a:solidFill>
          </c:spPr>
          <c:invertIfNegative val="0"/>
          <c:cat>
            <c:strRef>
              <c:f>'Waste Recycling'!$AN$47:$AZ$47</c:f>
              <c:strCache>
                <c:ptCount val="13"/>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 Target</c:v>
                </c:pt>
              </c:strCache>
            </c:strRef>
          </c:cat>
          <c:val>
            <c:numRef>
              <c:f>'Waste Recycling'!$AN$53:$AZ$53</c:f>
              <c:numCache>
                <c:formatCode>0%</c:formatCode>
                <c:ptCount val="13"/>
                <c:pt idx="10">
                  <c:v>0.14081791057683993</c:v>
                </c:pt>
                <c:pt idx="11">
                  <c:v>9.3030313110409504E-2</c:v>
                </c:pt>
                <c:pt idx="12">
                  <c:v>0.06</c:v>
                </c:pt>
              </c:numCache>
            </c:numRef>
          </c:val>
          <c:extLst>
            <c:ext xmlns:c16="http://schemas.microsoft.com/office/drawing/2014/chart" uri="{C3380CC4-5D6E-409C-BE32-E72D297353CC}">
              <c16:uniqueId val="{00000003-377F-4F7E-A1CD-1820339CE0D5}"/>
            </c:ext>
          </c:extLst>
        </c:ser>
        <c:dLbls>
          <c:showLegendKey val="0"/>
          <c:showVal val="0"/>
          <c:showCatName val="0"/>
          <c:showSerName val="0"/>
          <c:showPercent val="0"/>
          <c:showBubbleSize val="0"/>
        </c:dLbls>
        <c:gapWidth val="100"/>
        <c:overlap val="100"/>
        <c:axId val="224158848"/>
        <c:axId val="224160768"/>
      </c:barChart>
      <c:catAx>
        <c:axId val="224158848"/>
        <c:scaling>
          <c:orientation val="minMax"/>
        </c:scaling>
        <c:delete val="0"/>
        <c:axPos val="b"/>
        <c:numFmt formatCode="General" sourceLinked="0"/>
        <c:majorTickMark val="out"/>
        <c:minorTickMark val="none"/>
        <c:tickLblPos val="nextTo"/>
        <c:crossAx val="224160768"/>
        <c:crosses val="autoZero"/>
        <c:auto val="1"/>
        <c:lblAlgn val="ctr"/>
        <c:lblOffset val="100"/>
        <c:noMultiLvlLbl val="0"/>
      </c:catAx>
      <c:valAx>
        <c:axId val="224160768"/>
        <c:scaling>
          <c:orientation val="minMax"/>
          <c:max val="0.60000000000000009"/>
        </c:scaling>
        <c:delete val="0"/>
        <c:axPos val="l"/>
        <c:majorGridlines/>
        <c:numFmt formatCode="0%" sourceLinked="1"/>
        <c:majorTickMark val="out"/>
        <c:minorTickMark val="none"/>
        <c:tickLblPos val="nextTo"/>
        <c:crossAx val="224158848"/>
        <c:crosses val="autoZero"/>
        <c:crossBetween val="between"/>
      </c:valAx>
    </c:plotArea>
    <c:legend>
      <c:legendPos val="b"/>
      <c:layout>
        <c:manualLayout>
          <c:xMode val="edge"/>
          <c:yMode val="edge"/>
          <c:x val="0.28136007048604095"/>
          <c:y val="0.91545176663348626"/>
          <c:w val="0.46327020222843845"/>
          <c:h val="7.0564036609966435E-2"/>
        </c:manualLayout>
      </c:layout>
      <c:overlay val="0"/>
      <c:spPr>
        <a:solidFill>
          <a:sysClr val="window" lastClr="FFFFFF"/>
        </a:solidFill>
      </c:spPr>
      <c:txPr>
        <a:bodyPr/>
        <a:lstStyle/>
        <a:p>
          <a:pPr>
            <a:defRPr sz="1400"/>
          </a:pPr>
          <a:endParaRPr lang="en-US"/>
        </a:p>
      </c:txPr>
    </c:legend>
    <c:plotVisOnly val="1"/>
    <c:dispBlanksAs val="gap"/>
    <c:showDLblsOverMax val="0"/>
  </c:chart>
  <c:spPr>
    <a:ln w="25400" cap="rnd">
      <a:solidFill>
        <a:srgbClr val="DAC000"/>
      </a:solidFill>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Explanatory Notes'!B2"/><Relationship Id="rId3" Type="http://schemas.openxmlformats.org/officeDocument/2006/relationships/hyperlink" Target="#'Water '!A1"/><Relationship Id="rId7" Type="http://schemas.openxmlformats.org/officeDocument/2006/relationships/hyperlink" Target="#'Water Intensity'!B2"/><Relationship Id="rId2" Type="http://schemas.openxmlformats.org/officeDocument/2006/relationships/hyperlink" Target="#'Energy &amp; Emissions '!A1"/><Relationship Id="rId1" Type="http://schemas.openxmlformats.org/officeDocument/2006/relationships/hyperlink" Target="#' Summary Data '!A1"/><Relationship Id="rId6" Type="http://schemas.openxmlformats.org/officeDocument/2006/relationships/hyperlink" Target="#'Energy Intensity'!B2"/><Relationship Id="rId5" Type="http://schemas.openxmlformats.org/officeDocument/2006/relationships/hyperlink" Target="#'Emissions Intensity'!B2"/><Relationship Id="rId4" Type="http://schemas.openxmlformats.org/officeDocument/2006/relationships/hyperlink" Target="#'Waste '!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872626</xdr:colOff>
      <xdr:row>11</xdr:row>
      <xdr:rowOff>162081</xdr:rowOff>
    </xdr:from>
    <xdr:to>
      <xdr:col>1</xdr:col>
      <xdr:colOff>8355342</xdr:colOff>
      <xdr:row>23</xdr:row>
      <xdr:rowOff>107014</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58377" y="5658567"/>
          <a:ext cx="7482716" cy="2499874"/>
          <a:chOff x="1320863" y="5036640"/>
          <a:chExt cx="7482716" cy="2499874"/>
        </a:xfrm>
      </xdr:grpSpPr>
      <xdr:sp macro="" textlink="">
        <xdr:nvSpPr>
          <xdr:cNvPr id="3" name="Rounded Rectangle 2" descr="Clicking here will take you to the  page." title="Click here to go to the  page">
            <a:hlinkClick xmlns:r="http://schemas.openxmlformats.org/officeDocument/2006/relationships" r:id="rId1" tooltip="Environmental Performance Data"/>
            <a:extLst>
              <a:ext uri="{FF2B5EF4-FFF2-40B4-BE49-F238E27FC236}">
                <a16:creationId xmlns:a16="http://schemas.microsoft.com/office/drawing/2014/main" id="{00000000-0008-0000-0000-000003000000}"/>
              </a:ext>
            </a:extLst>
          </xdr:cNvPr>
          <xdr:cNvSpPr>
            <a:spLocks/>
          </xdr:cNvSpPr>
        </xdr:nvSpPr>
        <xdr:spPr>
          <a:xfrm>
            <a:off x="1335657" y="5039595"/>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a:solidFill>
                  <a:schemeClr val="tx1"/>
                </a:solidFill>
                <a:latin typeface="Arial" panose="020B0604020202020204" pitchFamily="34" charset="0"/>
                <a:cs typeface="Arial" panose="020B0604020202020204" pitchFamily="34" charset="0"/>
              </a:rPr>
              <a:t>Environmental</a:t>
            </a:r>
            <a:r>
              <a:rPr lang="en-AU" sz="1400" b="1" baseline="0">
                <a:solidFill>
                  <a:schemeClr val="tx1"/>
                </a:solidFill>
                <a:latin typeface="Arial" panose="020B0604020202020204" pitchFamily="34" charset="0"/>
                <a:cs typeface="Arial" panose="020B0604020202020204" pitchFamily="34" charset="0"/>
              </a:rPr>
              <a:t> Summary Data</a:t>
            </a:r>
          </a:p>
        </xdr:txBody>
      </xdr:sp>
      <xdr:sp macro="" textlink="">
        <xdr:nvSpPr>
          <xdr:cNvPr id="8" name="Rounded Rectangle 7" descr="Clicking here will take you to the  page." title="Click here to go to the  page">
            <a:hlinkClick xmlns:r="http://schemas.openxmlformats.org/officeDocument/2006/relationships" r:id="rId2" tooltip="Energy &amp; Emissions Performance Data"/>
            <a:extLst>
              <a:ext uri="{FF2B5EF4-FFF2-40B4-BE49-F238E27FC236}">
                <a16:creationId xmlns:a16="http://schemas.microsoft.com/office/drawing/2014/main" id="{00000000-0008-0000-0000-000008000000}"/>
              </a:ext>
            </a:extLst>
          </xdr:cNvPr>
          <xdr:cNvSpPr>
            <a:spLocks/>
          </xdr:cNvSpPr>
        </xdr:nvSpPr>
        <xdr:spPr>
          <a:xfrm>
            <a:off x="1330411" y="5713993"/>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&amp; Emissions Performance </a:t>
            </a:r>
          </a:p>
        </xdr:txBody>
      </xdr:sp>
      <xdr:sp macro="" textlink="">
        <xdr:nvSpPr>
          <xdr:cNvPr id="11" name="Rounded Rectangle 10" descr="Clicking here will take you to the  page." title="Click here to go to the  page">
            <a:hlinkClick xmlns:r="http://schemas.openxmlformats.org/officeDocument/2006/relationships" r:id="rId3" tooltip="Water Performance Data"/>
            <a:extLst>
              <a:ext uri="{FF2B5EF4-FFF2-40B4-BE49-F238E27FC236}">
                <a16:creationId xmlns:a16="http://schemas.microsoft.com/office/drawing/2014/main" id="{00000000-0008-0000-0000-00000B000000}"/>
              </a:ext>
            </a:extLst>
          </xdr:cNvPr>
          <xdr:cNvSpPr>
            <a:spLocks/>
          </xdr:cNvSpPr>
        </xdr:nvSpPr>
        <xdr:spPr>
          <a:xfrm>
            <a:off x="1326091" y="6389343"/>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Performance</a:t>
            </a:r>
          </a:p>
        </xdr:txBody>
      </xdr:sp>
      <xdr:sp macro="" textlink="">
        <xdr:nvSpPr>
          <xdr:cNvPr id="14" name="Rounded Rectangle 13" descr="Clicking here will take you to the  page." title="Click here to go to the  page">
            <a:hlinkClick xmlns:r="http://schemas.openxmlformats.org/officeDocument/2006/relationships" r:id="rId4" tooltip="Waste Performance Data"/>
            <a:extLst>
              <a:ext uri="{FF2B5EF4-FFF2-40B4-BE49-F238E27FC236}">
                <a16:creationId xmlns:a16="http://schemas.microsoft.com/office/drawing/2014/main" id="{00000000-0008-0000-0000-00000E000000}"/>
              </a:ext>
            </a:extLst>
          </xdr:cNvPr>
          <xdr:cNvSpPr>
            <a:spLocks/>
          </xdr:cNvSpPr>
        </xdr:nvSpPr>
        <xdr:spPr>
          <a:xfrm>
            <a:off x="1320863" y="7031105"/>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Waste Performance</a:t>
            </a:r>
          </a:p>
        </xdr:txBody>
      </xdr:sp>
      <xdr:sp macro="" textlink="">
        <xdr:nvSpPr>
          <xdr:cNvPr id="34" name="Rounded Rectangle 33" descr="Clicking here will take you to the  page." title="Click here to go to the  page">
            <a:hlinkClick xmlns:r="http://schemas.openxmlformats.org/officeDocument/2006/relationships" r:id="rId5" tooltip="Emissions Intensity Data"/>
            <a:extLst>
              <a:ext uri="{FF2B5EF4-FFF2-40B4-BE49-F238E27FC236}">
                <a16:creationId xmlns:a16="http://schemas.microsoft.com/office/drawing/2014/main" id="{00000000-0008-0000-0000-000022000000}"/>
              </a:ext>
            </a:extLst>
          </xdr:cNvPr>
          <xdr:cNvSpPr>
            <a:spLocks/>
          </xdr:cNvSpPr>
        </xdr:nvSpPr>
        <xdr:spPr>
          <a:xfrm>
            <a:off x="5311579" y="5036640"/>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Emissions Intensity</a:t>
            </a:r>
          </a:p>
        </xdr:txBody>
      </xdr:sp>
      <xdr:sp macro="" textlink="">
        <xdr:nvSpPr>
          <xdr:cNvPr id="35" name="Rounded Rectangle 34" descr="Clicking here will take you to the  page." title="Click here to go to the  page">
            <a:hlinkClick xmlns:r="http://schemas.openxmlformats.org/officeDocument/2006/relationships" r:id="rId6" tooltip="Energy Intensity Data"/>
            <a:extLst>
              <a:ext uri="{FF2B5EF4-FFF2-40B4-BE49-F238E27FC236}">
                <a16:creationId xmlns:a16="http://schemas.microsoft.com/office/drawing/2014/main" id="{00000000-0008-0000-0000-000023000000}"/>
              </a:ext>
            </a:extLst>
          </xdr:cNvPr>
          <xdr:cNvSpPr>
            <a:spLocks/>
          </xdr:cNvSpPr>
        </xdr:nvSpPr>
        <xdr:spPr>
          <a:xfrm>
            <a:off x="5306341" y="5715516"/>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Energy Intensity</a:t>
            </a:r>
          </a:p>
        </xdr:txBody>
      </xdr:sp>
      <xdr:sp macro="" textlink="">
        <xdr:nvSpPr>
          <xdr:cNvPr id="36" name="Rounded Rectangle 35" descr="Clicking here will take you to the  page." title="Click here to go to the  page">
            <a:hlinkClick xmlns:r="http://schemas.openxmlformats.org/officeDocument/2006/relationships" r:id="rId7" tooltip="Water Intensity Data"/>
            <a:extLst>
              <a:ext uri="{FF2B5EF4-FFF2-40B4-BE49-F238E27FC236}">
                <a16:creationId xmlns:a16="http://schemas.microsoft.com/office/drawing/2014/main" id="{00000000-0008-0000-0000-000024000000}"/>
              </a:ext>
            </a:extLst>
          </xdr:cNvPr>
          <xdr:cNvSpPr>
            <a:spLocks/>
          </xdr:cNvSpPr>
        </xdr:nvSpPr>
        <xdr:spPr>
          <a:xfrm>
            <a:off x="5301404" y="6388904"/>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Water Intensity</a:t>
            </a:r>
          </a:p>
        </xdr:txBody>
      </xdr:sp>
      <xdr:sp macro="" textlink="">
        <xdr:nvSpPr>
          <xdr:cNvPr id="37" name="Rounded Rectangle 36" descr="Clicking here will take you to the  page." title="Click here to go to the  page">
            <a:hlinkClick xmlns:r="http://schemas.openxmlformats.org/officeDocument/2006/relationships" r:id="rId8" tooltip="Explanatory Notes"/>
            <a:extLst>
              <a:ext uri="{FF2B5EF4-FFF2-40B4-BE49-F238E27FC236}">
                <a16:creationId xmlns:a16="http://schemas.microsoft.com/office/drawing/2014/main" id="{00000000-0008-0000-0000-000025000000}"/>
              </a:ext>
            </a:extLst>
          </xdr:cNvPr>
          <xdr:cNvSpPr>
            <a:spLocks/>
          </xdr:cNvSpPr>
        </xdr:nvSpPr>
        <xdr:spPr>
          <a:xfrm>
            <a:off x="5296160" y="7032514"/>
            <a:ext cx="3492000" cy="504000"/>
          </a:xfrm>
          <a:prstGeom prst="roundRect">
            <a:avLst/>
          </a:prstGeom>
          <a:gradFill flip="none" rotWithShape="1">
            <a:gsLst>
              <a:gs pos="0">
                <a:schemeClr val="accent5">
                  <a:lumMod val="40000"/>
                  <a:lumOff val="60000"/>
                </a:schemeClr>
              </a:gs>
              <a:gs pos="45000">
                <a:schemeClr val="accent5">
                  <a:lumMod val="40000"/>
                  <a:lumOff val="60000"/>
                </a:schemeClr>
              </a:gs>
              <a:gs pos="100000">
                <a:schemeClr val="accent5">
                  <a:lumMod val="40000"/>
                  <a:lumOff val="60000"/>
                </a:schemeClr>
              </a:gs>
            </a:gsLst>
            <a:lin ang="2700000" scaled="0"/>
            <a:tileRect/>
          </a:gradFill>
          <a:ln w="6350" cap="rnd" cmpd="dbl">
            <a:gradFill flip="none" rotWithShape="1">
              <a:gsLst>
                <a:gs pos="77000">
                  <a:srgbClr val="DAC000"/>
                </a:gs>
                <a:gs pos="12000">
                  <a:schemeClr val="bg1">
                    <a:lumMod val="85000"/>
                  </a:schemeClr>
                </a:gs>
                <a:gs pos="0">
                  <a:srgbClr val="DAC000"/>
                </a:gs>
                <a:gs pos="100000">
                  <a:schemeClr val="accent1">
                    <a:tint val="23500"/>
                    <a:satMod val="160000"/>
                  </a:schemeClr>
                </a:gs>
              </a:gsLst>
              <a:lin ang="2700000" scaled="1"/>
              <a:tileRect/>
            </a:gradFill>
            <a:bevel/>
          </a:ln>
          <a:effectLst>
            <a:innerShdw blurRad="774700" dist="241300" dir="9840000">
              <a:schemeClr val="tx1">
                <a:lumMod val="95000"/>
                <a:lumOff val="5000"/>
                <a:alpha val="80000"/>
              </a:schemeClr>
            </a:innerShdw>
          </a:effectLst>
          <a:scene3d>
            <a:camera prst="orthographicFront"/>
            <a:lightRig rig="threePt" dir="t"/>
          </a:scene3d>
          <a:sp3d extrusionH="127000">
            <a:bevelT/>
            <a:extrusionClr>
              <a:schemeClr val="tx1">
                <a:lumMod val="95000"/>
                <a:lumOff val="5000"/>
              </a:schemeClr>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400" b="1" baseline="0">
                <a:solidFill>
                  <a:schemeClr val="tx1"/>
                </a:solidFill>
                <a:latin typeface="Arial" panose="020B0604020202020204" pitchFamily="34" charset="0"/>
                <a:cs typeface="Arial" panose="020B0604020202020204" pitchFamily="34" charset="0"/>
              </a:rPr>
              <a:t>Explanatory Notes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123824</xdr:colOff>
      <xdr:row>2</xdr:row>
      <xdr:rowOff>76201</xdr:rowOff>
    </xdr:from>
    <xdr:to>
      <xdr:col>13</xdr:col>
      <xdr:colOff>212324</xdr:colOff>
      <xdr:row>32</xdr:row>
      <xdr:rowOff>97377</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406940</xdr:colOff>
      <xdr:row>2</xdr:row>
      <xdr:rowOff>72147</xdr:rowOff>
    </xdr:from>
    <xdr:to>
      <xdr:col>25</xdr:col>
      <xdr:colOff>484234</xdr:colOff>
      <xdr:row>32</xdr:row>
      <xdr:rowOff>93323</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123825</xdr:colOff>
      <xdr:row>32</xdr:row>
      <xdr:rowOff>166686</xdr:rowOff>
    </xdr:from>
    <xdr:to>
      <xdr:col>13</xdr:col>
      <xdr:colOff>212325</xdr:colOff>
      <xdr:row>63</xdr:row>
      <xdr:rowOff>8569</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403175</xdr:colOff>
      <xdr:row>32</xdr:row>
      <xdr:rowOff>169997</xdr:rowOff>
    </xdr:from>
    <xdr:to>
      <xdr:col>25</xdr:col>
      <xdr:colOff>480468</xdr:colOff>
      <xdr:row>63</xdr:row>
      <xdr:rowOff>8780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113685</xdr:colOff>
      <xdr:row>12</xdr:row>
      <xdr:rowOff>95250</xdr:rowOff>
    </xdr:from>
    <xdr:ext cx="184731" cy="254557"/>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8335911" y="2451919"/>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11</xdr:col>
      <xdr:colOff>363416</xdr:colOff>
      <xdr:row>41</xdr:row>
      <xdr:rowOff>55685</xdr:rowOff>
    </xdr:from>
    <xdr:to>
      <xdr:col>11</xdr:col>
      <xdr:colOff>468924</xdr:colOff>
      <xdr:row>41</xdr:row>
      <xdr:rowOff>152296</xdr:rowOff>
    </xdr:to>
    <xdr:sp macro="" textlink="">
      <xdr:nvSpPr>
        <xdr:cNvPr id="2" name="Isosceles Triangle 1">
          <a:extLst>
            <a:ext uri="{FF2B5EF4-FFF2-40B4-BE49-F238E27FC236}">
              <a16:creationId xmlns:a16="http://schemas.microsoft.com/office/drawing/2014/main" id="{00000000-0008-0000-0200-000002000000}"/>
            </a:ext>
          </a:extLst>
        </xdr:cNvPr>
        <xdr:cNvSpPr/>
      </xdr:nvSpPr>
      <xdr:spPr>
        <a:xfrm flipV="1">
          <a:off x="7907216" y="7687408"/>
          <a:ext cx="105508" cy="9661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0.87903</cdr:x>
      <cdr:y>0.23464</cdr:y>
    </cdr:from>
    <cdr:to>
      <cdr:x>0.87915</cdr:x>
      <cdr:y>0.48595</cdr:y>
    </cdr:to>
    <cdr:cxnSp macro="">
      <cdr:nvCxnSpPr>
        <cdr:cNvPr id="31" name="Straight Arrow Connector 30">
          <a:extLst xmlns:a="http://schemas.openxmlformats.org/drawingml/2006/main">
            <a:ext uri="{FF2B5EF4-FFF2-40B4-BE49-F238E27FC236}">
              <a16:creationId xmlns:a16="http://schemas.microsoft.com/office/drawing/2014/main" id="{DB179A13-4502-41DB-811A-D42E91F3B166}"/>
            </a:ext>
          </a:extLst>
        </cdr:cNvPr>
        <cdr:cNvCxnSpPr/>
      </cdr:nvCxnSpPr>
      <cdr:spPr>
        <a:xfrm xmlns:a="http://schemas.openxmlformats.org/drawingml/2006/main" flipH="1">
          <a:off x="7323295" y="1280530"/>
          <a:ext cx="966" cy="1371491"/>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0.12066</cdr:x>
      <cdr:y>0.23464</cdr:y>
    </cdr:from>
    <cdr:to>
      <cdr:x>0.88911</cdr:x>
      <cdr:y>0.23791</cdr:y>
    </cdr:to>
    <cdr:cxnSp macro="">
      <cdr:nvCxnSpPr>
        <cdr:cNvPr id="5" name="Straight Connector 4">
          <a:extLst xmlns:a="http://schemas.openxmlformats.org/drawingml/2006/main">
            <a:ext uri="{FF2B5EF4-FFF2-40B4-BE49-F238E27FC236}">
              <a16:creationId xmlns:a16="http://schemas.microsoft.com/office/drawing/2014/main" id="{7E11EECD-F13F-405F-819A-4A7842831E00}"/>
            </a:ext>
          </a:extLst>
        </cdr:cNvPr>
        <cdr:cNvCxnSpPr/>
      </cdr:nvCxnSpPr>
      <cdr:spPr>
        <a:xfrm xmlns:a="http://schemas.openxmlformats.org/drawingml/2006/main">
          <a:off x="977228" y="1211840"/>
          <a:ext cx="6223673" cy="16884"/>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0.84457</cdr:x>
      <cdr:y>0.31382</cdr:y>
    </cdr:from>
    <cdr:to>
      <cdr:x>0.91484</cdr:x>
      <cdr:y>0.35608</cdr:y>
    </cdr:to>
    <cdr:grpSp>
      <cdr:nvGrpSpPr>
        <cdr:cNvPr id="34" name="Group 33">
          <a:extLst xmlns:a="http://schemas.openxmlformats.org/drawingml/2006/main">
            <a:ext uri="{FF2B5EF4-FFF2-40B4-BE49-F238E27FC236}">
              <a16:creationId xmlns:a16="http://schemas.microsoft.com/office/drawing/2014/main" id="{0454E10A-BE1A-479D-B564-820E6ACAE2AF}"/>
            </a:ext>
          </a:extLst>
        </cdr:cNvPr>
        <cdr:cNvGrpSpPr/>
      </cdr:nvGrpSpPr>
      <cdr:grpSpPr>
        <a:xfrm xmlns:a="http://schemas.openxmlformats.org/drawingml/2006/main">
          <a:off x="7027517" y="1607968"/>
          <a:ext cx="584704" cy="216534"/>
          <a:chOff x="7011190" y="1713345"/>
          <a:chExt cx="583358" cy="230714"/>
        </a:xfrm>
      </cdr:grpSpPr>
      <cdr:sp macro="" textlink="">
        <cdr:nvSpPr>
          <cdr:cNvPr id="8" name="TextBox 7">
            <a:extLst xmlns:a="http://schemas.openxmlformats.org/drawingml/2006/main">
              <a:ext uri="{FF2B5EF4-FFF2-40B4-BE49-F238E27FC236}">
                <a16:creationId xmlns:a16="http://schemas.microsoft.com/office/drawing/2014/main" id="{44809682-A38E-4223-A0BB-505293614651}"/>
              </a:ext>
            </a:extLst>
          </cdr:cNvPr>
          <cdr:cNvSpPr txBox="1"/>
        </cdr:nvSpPr>
        <cdr:spPr>
          <a:xfrm xmlns:a="http://schemas.openxmlformats.org/drawingml/2006/main">
            <a:off x="7011190" y="1713345"/>
            <a:ext cx="583358" cy="230714"/>
          </a:xfrm>
          <a:prstGeom xmlns:a="http://schemas.openxmlformats.org/drawingml/2006/main" prst="rect">
            <a:avLst/>
          </a:prstGeom>
          <a:solidFill xmlns:a="http://schemas.openxmlformats.org/drawingml/2006/main">
            <a:srgbClr val="DAC000"/>
          </a:solidFill>
        </cdr:spPr>
        <cdr:txBody>
          <a:bodyPr xmlns:a="http://schemas.openxmlformats.org/drawingml/2006/main" vertOverflow="clip" wrap="square" rtlCol="0"/>
          <a:lstStyle xmlns:a="http://schemas.openxmlformats.org/drawingml/2006/main"/>
          <a:p xmlns:a="http://schemas.openxmlformats.org/drawingml/2006/main">
            <a:pPr algn="r"/>
            <a:r>
              <a:rPr lang="en-AU" sz="1100">
                <a:solidFill>
                  <a:schemeClr val="bg1"/>
                </a:solidFill>
              </a:rPr>
              <a:t>40%</a:t>
            </a:r>
            <a:r>
              <a:rPr lang="en-AU" sz="1100"/>
              <a:t>   </a:t>
            </a:r>
            <a:r>
              <a:rPr lang="en-AU" sz="1100">
                <a:solidFill>
                  <a:schemeClr val="bg1"/>
                </a:solidFill>
              </a:rPr>
              <a:t>40%</a:t>
            </a:r>
            <a:endParaRPr lang="en-AU" sz="1100"/>
          </a:p>
        </cdr:txBody>
      </cdr:sp>
      <cdr:sp macro="" textlink="">
        <cdr:nvSpPr>
          <cdr:cNvPr id="9" name="Isosceles Triangle 8">
            <a:extLst xmlns:a="http://schemas.openxmlformats.org/drawingml/2006/main">
              <a:ext uri="{FF2B5EF4-FFF2-40B4-BE49-F238E27FC236}">
                <a16:creationId xmlns:a16="http://schemas.microsoft.com/office/drawing/2014/main" id="{DF748396-4240-408F-8F20-6BD533EA0ED5}"/>
              </a:ext>
            </a:extLst>
          </cdr:cNvPr>
          <cdr:cNvSpPr/>
        </cdr:nvSpPr>
        <cdr:spPr>
          <a:xfrm xmlns:a="http://schemas.openxmlformats.org/drawingml/2006/main" rot="10800000">
            <a:off x="7086754" y="1793727"/>
            <a:ext cx="108409" cy="98421"/>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solidFill>
                <a:schemeClr val="bg1"/>
              </a:solidFill>
            </a:endParaRPr>
          </a:p>
        </cdr:txBody>
      </cdr:sp>
    </cdr:grpSp>
  </cdr:relSizeAnchor>
</c:userShapes>
</file>

<file path=xl/drawings/drawing4.xml><?xml version="1.0" encoding="utf-8"?>
<c:userShapes xmlns:c="http://schemas.openxmlformats.org/drawingml/2006/chart">
  <cdr:relSizeAnchor xmlns:cdr="http://schemas.openxmlformats.org/drawingml/2006/chartDrawing">
    <cdr:from>
      <cdr:x>0.11236</cdr:x>
      <cdr:y>0.21656</cdr:y>
    </cdr:from>
    <cdr:to>
      <cdr:x>0.88374</cdr:x>
      <cdr:y>0.21665</cdr:y>
    </cdr:to>
    <cdr:cxnSp macro="">
      <cdr:nvCxnSpPr>
        <cdr:cNvPr id="3" name="Straight Connector 2">
          <a:extLst xmlns:a="http://schemas.openxmlformats.org/drawingml/2006/main">
            <a:ext uri="{FF2B5EF4-FFF2-40B4-BE49-F238E27FC236}">
              <a16:creationId xmlns:a16="http://schemas.microsoft.com/office/drawing/2014/main" id="{46E2C82E-8A59-470E-A501-1B0F27EA8117}"/>
            </a:ext>
          </a:extLst>
        </cdr:cNvPr>
        <cdr:cNvCxnSpPr/>
      </cdr:nvCxnSpPr>
      <cdr:spPr>
        <a:xfrm xmlns:a="http://schemas.openxmlformats.org/drawingml/2006/main" flipV="1">
          <a:off x="909818" y="1118478"/>
          <a:ext cx="6246092" cy="449"/>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0.87213</cdr:x>
      <cdr:y>0.21665</cdr:y>
    </cdr:from>
    <cdr:to>
      <cdr:x>0.87213</cdr:x>
      <cdr:y>0.59467</cdr:y>
    </cdr:to>
    <cdr:cxnSp macro="">
      <cdr:nvCxnSpPr>
        <cdr:cNvPr id="7" name="Straight Arrow Connector 6">
          <a:extLst xmlns:a="http://schemas.openxmlformats.org/drawingml/2006/main">
            <a:ext uri="{FF2B5EF4-FFF2-40B4-BE49-F238E27FC236}">
              <a16:creationId xmlns:a16="http://schemas.microsoft.com/office/drawing/2014/main" id="{98B36221-FF86-4165-94D5-182734FCEFD1}"/>
            </a:ext>
          </a:extLst>
        </cdr:cNvPr>
        <cdr:cNvCxnSpPr/>
      </cdr:nvCxnSpPr>
      <cdr:spPr>
        <a:xfrm xmlns:a="http://schemas.openxmlformats.org/drawingml/2006/main">
          <a:off x="7264170" y="1182365"/>
          <a:ext cx="0" cy="2062976"/>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0.83699</cdr:x>
      <cdr:y>0.29158</cdr:y>
    </cdr:from>
    <cdr:to>
      <cdr:x>0.90616</cdr:x>
      <cdr:y>0.34862</cdr:y>
    </cdr:to>
    <cdr:sp macro="" textlink="">
      <cdr:nvSpPr>
        <cdr:cNvPr id="8" name="TextBox 7">
          <a:extLst xmlns:a="http://schemas.openxmlformats.org/drawingml/2006/main">
            <a:ext uri="{FF2B5EF4-FFF2-40B4-BE49-F238E27FC236}">
              <a16:creationId xmlns:a16="http://schemas.microsoft.com/office/drawing/2014/main" id="{1B22945B-81EF-4984-956D-6F3DA7A3EC28}"/>
            </a:ext>
          </a:extLst>
        </cdr:cNvPr>
        <cdr:cNvSpPr txBox="1"/>
      </cdr:nvSpPr>
      <cdr:spPr>
        <a:xfrm xmlns:a="http://schemas.openxmlformats.org/drawingml/2006/main">
          <a:off x="6971451" y="1591243"/>
          <a:ext cx="576146" cy="3113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0.0061</cdr:x>
      <cdr:y>0.00931</cdr:y>
    </cdr:from>
    <cdr:to>
      <cdr:x>0.01916</cdr:x>
      <cdr:y>0.02828</cdr:y>
    </cdr:to>
    <cdr:sp macro="" textlink="">
      <cdr:nvSpPr>
        <cdr:cNvPr id="10" name="Isosceles Triangle 9">
          <a:extLst xmlns:a="http://schemas.openxmlformats.org/drawingml/2006/main">
            <a:ext uri="{FF2B5EF4-FFF2-40B4-BE49-F238E27FC236}">
              <a16:creationId xmlns:a16="http://schemas.microsoft.com/office/drawing/2014/main" id="{28D80141-6BF9-495E-A8F1-922450AD26E7}"/>
            </a:ext>
          </a:extLst>
        </cdr:cNvPr>
        <cdr:cNvSpPr/>
      </cdr:nvSpPr>
      <cdr:spPr>
        <a:xfrm xmlns:a="http://schemas.openxmlformats.org/drawingml/2006/main" rot="10800000">
          <a:off x="50800" y="50800"/>
          <a:ext cx="108795" cy="103547"/>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dr:relSizeAnchor xmlns:cdr="http://schemas.openxmlformats.org/drawingml/2006/chartDrawing">
    <cdr:from>
      <cdr:x>0.83717</cdr:x>
      <cdr:y>0.30897</cdr:y>
    </cdr:from>
    <cdr:to>
      <cdr:x>0.90676</cdr:x>
      <cdr:y>0.35123</cdr:y>
    </cdr:to>
    <cdr:grpSp>
      <cdr:nvGrpSpPr>
        <cdr:cNvPr id="15" name="Group 14">
          <a:extLst xmlns:a="http://schemas.openxmlformats.org/drawingml/2006/main">
            <a:ext uri="{FF2B5EF4-FFF2-40B4-BE49-F238E27FC236}">
              <a16:creationId xmlns:a16="http://schemas.microsoft.com/office/drawing/2014/main" id="{259E2074-1DD7-4494-8EF6-E06987CBAABF}"/>
            </a:ext>
          </a:extLst>
        </cdr:cNvPr>
        <cdr:cNvGrpSpPr/>
      </cdr:nvGrpSpPr>
      <cdr:grpSpPr>
        <a:xfrm xmlns:a="http://schemas.openxmlformats.org/drawingml/2006/main">
          <a:off x="6967952" y="1583117"/>
          <a:ext cx="579213" cy="216534"/>
          <a:chOff x="5530032" y="1640823"/>
          <a:chExt cx="581654" cy="234071"/>
        </a:xfrm>
      </cdr:grpSpPr>
      <cdr:sp macro="" textlink="">
        <cdr:nvSpPr>
          <cdr:cNvPr id="9" name="TextBox 1">
            <a:extLst xmlns:a="http://schemas.openxmlformats.org/drawingml/2006/main">
              <a:ext uri="{FF2B5EF4-FFF2-40B4-BE49-F238E27FC236}">
                <a16:creationId xmlns:a16="http://schemas.microsoft.com/office/drawing/2014/main" id="{7CBC9408-E1AB-4440-BDE5-8FD006F63F64}"/>
              </a:ext>
            </a:extLst>
          </cdr:cNvPr>
          <cdr:cNvSpPr txBox="1"/>
        </cdr:nvSpPr>
        <cdr:spPr>
          <a:xfrm xmlns:a="http://schemas.openxmlformats.org/drawingml/2006/main">
            <a:off x="5530032" y="1640823"/>
            <a:ext cx="581654" cy="234071"/>
          </a:xfrm>
          <a:prstGeom xmlns:a="http://schemas.openxmlformats.org/drawingml/2006/main" prst="rect">
            <a:avLst/>
          </a:prstGeom>
          <a:solidFill xmlns:a="http://schemas.openxmlformats.org/drawingml/2006/main">
            <a:srgbClr val="DAC000"/>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AU" sz="1100"/>
              <a:t>  </a:t>
            </a:r>
            <a:r>
              <a:rPr lang="en-AU" sz="1100">
                <a:solidFill>
                  <a:schemeClr val="bg1"/>
                </a:solidFill>
              </a:rPr>
              <a:t>58%</a:t>
            </a:r>
            <a:endParaRPr lang="en-AU" sz="1100"/>
          </a:p>
        </cdr:txBody>
      </cdr:sp>
      <cdr:sp macro="" textlink="">
        <cdr:nvSpPr>
          <cdr:cNvPr id="14" name="Isosceles Triangle 13">
            <a:extLst xmlns:a="http://schemas.openxmlformats.org/drawingml/2006/main">
              <a:ext uri="{FF2B5EF4-FFF2-40B4-BE49-F238E27FC236}">
                <a16:creationId xmlns:a16="http://schemas.microsoft.com/office/drawing/2014/main" id="{FC6C53B8-7DA1-410C-9D91-E75FDD5EF8CE}"/>
              </a:ext>
            </a:extLst>
          </cdr:cNvPr>
          <cdr:cNvSpPr/>
        </cdr:nvSpPr>
        <cdr:spPr>
          <a:xfrm xmlns:a="http://schemas.openxmlformats.org/drawingml/2006/main" rot="10800000">
            <a:off x="5602907" y="1720647"/>
            <a:ext cx="101099" cy="93519"/>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5.xml><?xml version="1.0" encoding="utf-8"?>
<c:userShapes xmlns:c="http://schemas.openxmlformats.org/drawingml/2006/chart">
  <cdr:relSizeAnchor xmlns:cdr="http://schemas.openxmlformats.org/drawingml/2006/chartDrawing">
    <cdr:from>
      <cdr:x>0.13014</cdr:x>
      <cdr:y>0.19487</cdr:y>
    </cdr:from>
    <cdr:to>
      <cdr:x>0.89734</cdr:x>
      <cdr:y>0.19586</cdr:y>
    </cdr:to>
    <cdr:cxnSp macro="">
      <cdr:nvCxnSpPr>
        <cdr:cNvPr id="3" name="Straight Connector 2">
          <a:extLst xmlns:a="http://schemas.openxmlformats.org/drawingml/2006/main">
            <a:ext uri="{FF2B5EF4-FFF2-40B4-BE49-F238E27FC236}">
              <a16:creationId xmlns:a16="http://schemas.microsoft.com/office/drawing/2014/main" id="{4AF25469-E374-47E0-BFCB-424B0C9739A6}"/>
            </a:ext>
          </a:extLst>
        </cdr:cNvPr>
        <cdr:cNvCxnSpPr/>
      </cdr:nvCxnSpPr>
      <cdr:spPr>
        <a:xfrm xmlns:a="http://schemas.openxmlformats.org/drawingml/2006/main" flipV="1">
          <a:off x="1054007" y="1004889"/>
          <a:ext cx="6213568" cy="5129"/>
        </a:xfrm>
        <a:prstGeom xmlns:a="http://schemas.openxmlformats.org/drawingml/2006/main" prst="line">
          <a:avLst/>
        </a:prstGeom>
        <a:ln xmlns:a="http://schemas.openxmlformats.org/drawingml/2006/main" w="15875"/>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0.88089</cdr:x>
      <cdr:y>0.19586</cdr:y>
    </cdr:from>
    <cdr:to>
      <cdr:x>0.88138</cdr:x>
      <cdr:y>0.48071</cdr:y>
    </cdr:to>
    <cdr:cxnSp macro="">
      <cdr:nvCxnSpPr>
        <cdr:cNvPr id="5" name="Straight Arrow Connector 4">
          <a:extLst xmlns:a="http://schemas.openxmlformats.org/drawingml/2006/main">
            <a:ext uri="{FF2B5EF4-FFF2-40B4-BE49-F238E27FC236}">
              <a16:creationId xmlns:a16="http://schemas.microsoft.com/office/drawing/2014/main" id="{DF84CD4C-3C21-4BA1-B29A-22229D8CCA1F}"/>
            </a:ext>
          </a:extLst>
        </cdr:cNvPr>
        <cdr:cNvCxnSpPr/>
      </cdr:nvCxnSpPr>
      <cdr:spPr>
        <a:xfrm xmlns:a="http://schemas.openxmlformats.org/drawingml/2006/main" flipH="1">
          <a:off x="7338752" y="1069241"/>
          <a:ext cx="4093" cy="1555122"/>
        </a:xfrm>
        <a:prstGeom xmlns:a="http://schemas.openxmlformats.org/drawingml/2006/main" prst="straightConnector1">
          <a:avLst/>
        </a:prstGeom>
        <a:ln xmlns:a="http://schemas.openxmlformats.org/drawingml/2006/main" w="15875">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0.00612</cdr:x>
      <cdr:y>0.0093</cdr:y>
    </cdr:from>
    <cdr:to>
      <cdr:x>0.01922</cdr:x>
      <cdr:y>0.02826</cdr:y>
    </cdr:to>
    <cdr:sp macro="" textlink="">
      <cdr:nvSpPr>
        <cdr:cNvPr id="6" name="Isosceles Triangle 5">
          <a:extLst xmlns:a="http://schemas.openxmlformats.org/drawingml/2006/main">
            <a:ext uri="{FF2B5EF4-FFF2-40B4-BE49-F238E27FC236}">
              <a16:creationId xmlns:a16="http://schemas.microsoft.com/office/drawing/2014/main" id="{16CF8863-5A7A-4DB9-A968-012DC5ACEB23}"/>
            </a:ext>
          </a:extLst>
        </cdr:cNvPr>
        <cdr:cNvSpPr/>
      </cdr:nvSpPr>
      <cdr:spPr>
        <a:xfrm xmlns:a="http://schemas.openxmlformats.org/drawingml/2006/main" rot="10800000">
          <a:off x="50800" y="50800"/>
          <a:ext cx="108795" cy="103547"/>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dr:relSizeAnchor xmlns:cdr="http://schemas.openxmlformats.org/drawingml/2006/chartDrawing">
    <cdr:from>
      <cdr:x>0.84697</cdr:x>
      <cdr:y>0.26367</cdr:y>
    </cdr:from>
    <cdr:to>
      <cdr:x>0.91484</cdr:x>
      <cdr:y>0.30946</cdr:y>
    </cdr:to>
    <cdr:sp macro="" textlink="">
      <cdr:nvSpPr>
        <cdr:cNvPr id="10" name="TextBox 1">
          <a:extLst xmlns:a="http://schemas.openxmlformats.org/drawingml/2006/main">
            <a:ext uri="{FF2B5EF4-FFF2-40B4-BE49-F238E27FC236}">
              <a16:creationId xmlns:a16="http://schemas.microsoft.com/office/drawing/2014/main" id="{7E98F4E4-83CA-4263-9F4B-57384AAB40F7}"/>
            </a:ext>
          </a:extLst>
        </cdr:cNvPr>
        <cdr:cNvSpPr txBox="1"/>
      </cdr:nvSpPr>
      <cdr:spPr>
        <a:xfrm xmlns:a="http://schemas.openxmlformats.org/drawingml/2006/main">
          <a:off x="7012912" y="1423817"/>
          <a:ext cx="561963" cy="247261"/>
        </a:xfrm>
        <a:prstGeom xmlns:a="http://schemas.openxmlformats.org/drawingml/2006/main" prst="rect">
          <a:avLst/>
        </a:prstGeom>
        <a:solidFill xmlns:a="http://schemas.openxmlformats.org/drawingml/2006/main">
          <a:srgbClr val="DAC000"/>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AU" sz="1100"/>
            <a:t> </a:t>
          </a:r>
          <a:r>
            <a:rPr lang="en-AU" sz="1100" baseline="0"/>
            <a:t> </a:t>
          </a:r>
          <a:r>
            <a:rPr lang="en-AU" sz="1100" baseline="0">
              <a:solidFill>
                <a:schemeClr val="bg1"/>
              </a:solidFill>
            </a:rPr>
            <a:t>43</a:t>
          </a:r>
          <a:r>
            <a:rPr lang="en-AU" sz="1100">
              <a:solidFill>
                <a:schemeClr val="bg1"/>
              </a:solidFill>
            </a:rPr>
            <a:t>%</a:t>
          </a:r>
          <a:endParaRPr lang="en-AU" sz="1100"/>
        </a:p>
      </cdr:txBody>
    </cdr:sp>
  </cdr:relSizeAnchor>
  <cdr:relSizeAnchor xmlns:cdr="http://schemas.openxmlformats.org/drawingml/2006/chartDrawing">
    <cdr:from>
      <cdr:x>0.00614</cdr:x>
      <cdr:y>0.00941</cdr:y>
    </cdr:from>
    <cdr:to>
      <cdr:x>0.01919</cdr:x>
      <cdr:y>0.02744</cdr:y>
    </cdr:to>
    <cdr:sp macro="" textlink="">
      <cdr:nvSpPr>
        <cdr:cNvPr id="7" name="Isosceles Triangle 6">
          <a:extLst xmlns:a="http://schemas.openxmlformats.org/drawingml/2006/main">
            <a:ext uri="{FF2B5EF4-FFF2-40B4-BE49-F238E27FC236}">
              <a16:creationId xmlns:a16="http://schemas.microsoft.com/office/drawing/2014/main" id="{9FFCD764-BDBB-4B55-9E48-B84017A9F3C2}"/>
            </a:ext>
          </a:extLst>
        </cdr:cNvPr>
        <cdr:cNvSpPr/>
      </cdr:nvSpPr>
      <cdr:spPr>
        <a:xfrm xmlns:a="http://schemas.openxmlformats.org/drawingml/2006/main" rot="10800000">
          <a:off x="50800" y="50800"/>
          <a:ext cx="108126" cy="97350"/>
        </a:xfrm>
        <a:prstGeom xmlns:a="http://schemas.openxmlformats.org/drawingml/2006/main" prst="triangle">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solidFill>
              <a:schemeClr val="bg1"/>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j352/AppData/Local/Microsoft/Windows/Temporary%20Internet%20Files/Content.Outlook/8DKCOPAH/(Version%202)%20BT%20EDITS%20GPT%20Data%20Pack%202016%20assured%20201701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rj352/AppData/Local/Microsoft/Windows/Temporary%20Internet%20Files/Content.Outlook/8DKCOPAH/GPT%20Data%20Pack%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Look - Data Pack Summary"/>
      <sheetName val="PIVOT - COSTS"/>
      <sheetName val="PIVOT - Monthly Data Sum"/>
      <sheetName val="DATA - Monthly Data Summary"/>
      <sheetName val="DATA - 2016 GRI Detail"/>
      <sheetName val="DATA - Master Asset Control Reg"/>
      <sheetName val="OBSOLETE PAST HERE &gt;"/>
      <sheetName val="Compare with Environment Pack"/>
      <sheetName val="New Report Spec"/>
      <sheetName val="Recycled Water"/>
      <sheetName val="DATA - GRI Intensity"/>
      <sheetName val="DATA - 2016 Account Extract"/>
      <sheetName val="DATA - 2015 Account Extract"/>
      <sheetName val="GPT GRI Detail"/>
      <sheetName val="Final GRi Detail"/>
      <sheetName val="Energy Intensity"/>
      <sheetName val="Water Intensity"/>
      <sheetName val="Emissions Intensity"/>
      <sheetName val="Waste Performance"/>
      <sheetName val="Waste - 2015 detail"/>
      <sheetName val="Energy Performance"/>
      <sheetName val="Water Performance"/>
      <sheetName val="Explanatory Notes"/>
      <sheetName val="Reference Tables"/>
      <sheetName val="Account_and_Meter_Data_assured"/>
      <sheetName val="Carbon Calculator"/>
      <sheetName val="Energy Calculator"/>
      <sheetName val="Monthly_Account_and_Meter_Data_"/>
      <sheetName val="Consolidation factors"/>
      <sheetName val="Values"/>
      <sheetName val="Carbon Value"/>
    </sheetNames>
    <sheetDataSet>
      <sheetData sheetId="0"/>
      <sheetData sheetId="1">
        <row r="11">
          <cell r="M11" t="str">
            <v>Location</v>
          </cell>
        </row>
      </sheetData>
      <sheetData sheetId="2">
        <row r="4">
          <cell r="A4" t="str">
            <v>Sum of Total Reporting Amount</v>
          </cell>
        </row>
        <row r="80">
          <cell r="A80" t="str">
            <v>Sum of Total Reporting Amount</v>
          </cell>
        </row>
        <row r="132">
          <cell r="A132" t="str">
            <v>Sum of Scope 1 CO2e(t)</v>
          </cell>
        </row>
        <row r="147">
          <cell r="A147" t="str">
            <v>Count of Total Reporting Amount</v>
          </cell>
        </row>
      </sheetData>
      <sheetData sheetId="3"/>
      <sheetData sheetId="4">
        <row r="1">
          <cell r="G1" t="str">
            <v>UtilityName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 SUMMARY"/>
      <sheetName val="PIVOT - Monthly Data Sum"/>
      <sheetName val="DATA - Monthly Data Summary"/>
      <sheetName val="DATA - 2016 GRI Detail"/>
      <sheetName val="DATA - Master Asset Control Reg"/>
    </sheetNames>
    <sheetDataSet>
      <sheetData sheetId="0" refreshError="1"/>
      <sheetData sheetId="1">
        <row r="8">
          <cell r="A8" t="str">
            <v>Sum of Total Reporting Amount</v>
          </cell>
        </row>
        <row r="18">
          <cell r="A18" t="str">
            <v>Sum of Total Reporting Amount</v>
          </cell>
        </row>
        <row r="41">
          <cell r="A41" t="str">
            <v>Sum of Total Reporting Amount</v>
          </cell>
        </row>
        <row r="116">
          <cell r="A116" t="str">
            <v>Sum of Total Data</v>
          </cell>
        </row>
        <row r="164">
          <cell r="A164" t="str">
            <v>Sum of Total CO2e(t)</v>
          </cell>
        </row>
        <row r="176">
          <cell r="A176" t="str">
            <v>Sum of Total CO2e(t)</v>
          </cell>
        </row>
        <row r="188">
          <cell r="A188" t="str">
            <v>Sum of Total Reporting Amount</v>
          </cell>
        </row>
      </sheetData>
      <sheetData sheetId="2" refreshError="1"/>
      <sheetData sheetId="3" refreshError="1"/>
      <sheetData sheetId="4" refreshError="1"/>
    </sheetDataSet>
  </externalBook>
</externalLink>
</file>

<file path=xl/tables/table1.xml><?xml version="1.0" encoding="utf-8"?>
<table xmlns="http://schemas.openxmlformats.org/spreadsheetml/2006/main" id="3" name="Table3" displayName="Table3" ref="B5:K65" totalsRowShown="0" headerRowDxfId="139" dataDxfId="138">
  <tableColumns count="10">
    <tableColumn id="1" name="Asset" dataDxfId="137"/>
    <tableColumn id="2" name="Group" dataDxfId="136"/>
    <tableColumn id="3" name="m2" dataDxfId="135" dataCellStyle="Comma"/>
    <tableColumn id="4" name="State" dataDxfId="134"/>
    <tableColumn id="5" name="MAT MJ" dataDxfId="133" dataCellStyle="Comma"/>
    <tableColumn id="6" name="% Total" dataDxfId="132" dataCellStyle="Percent"/>
    <tableColumn id="7" name="Baseline Year MJ/m2" dataDxfId="131" dataCellStyle="Comma"/>
    <tableColumn id="8" name="MAT MJ/m2" dataDxfId="130"/>
    <tableColumn id="9" name="Baseline Change %" dataDxfId="129"/>
    <tableColumn id="10" name="MAT kg CO2e/m2" dataDxfId="128"/>
  </tableColumns>
  <tableStyleInfo name="TableStyleLight5" showFirstColumn="0" showLastColumn="0" showRowStripes="1" showColumnStripes="0"/>
</table>
</file>

<file path=xl/tables/table10.xml><?xml version="1.0" encoding="utf-8"?>
<table xmlns="http://schemas.openxmlformats.org/spreadsheetml/2006/main" id="7" name="Table7" displayName="Table7" ref="B52:E66" totalsRowShown="0" headerRowDxfId="6" dataDxfId="5" tableBorderDxfId="4">
  <tableColumns count="4">
    <tableColumn id="1" name="Year" dataDxfId="3"/>
    <tableColumn id="2" name="Acquired" dataDxfId="2"/>
    <tableColumn id="3" name="Divested" dataDxfId="1"/>
    <tableColumn id="4" name="Adjustment" dataDxfId="0"/>
  </tableColumns>
  <tableStyleInfo name="TableStyleLight5" showFirstColumn="0" showLastColumn="0" showRowStripes="1" showColumnStripes="0"/>
</table>
</file>

<file path=xl/tables/table2.xml><?xml version="1.0" encoding="utf-8"?>
<table xmlns="http://schemas.openxmlformats.org/spreadsheetml/2006/main" id="2" name="Table2" displayName="Table2" ref="B5:J63" totalsRowShown="0" headerRowDxfId="127" dataDxfId="126">
  <tableColumns count="9">
    <tableColumn id="1" name="Asset" dataDxfId="125"/>
    <tableColumn id="2" name="Group" dataDxfId="124"/>
    <tableColumn id="3" name="m2" dataDxfId="123" dataCellStyle="Comma"/>
    <tableColumn id="4" name="State" dataDxfId="122"/>
    <tableColumn id="5" name="MAT kL" dataDxfId="121" dataCellStyle="Comma"/>
    <tableColumn id="6" name="% Total" dataDxfId="120" dataCellStyle="Percent"/>
    <tableColumn id="7" name="Baseline Year L/m2" dataDxfId="119" dataCellStyle="Comma"/>
    <tableColumn id="8" name="MAT L/m2" dataDxfId="118" dataCellStyle="Comma"/>
    <tableColumn id="9" name="Baseline Change %" dataDxfId="117"/>
  </tableColumns>
  <tableStyleInfo name="TableStyleLight5" showFirstColumn="0" showLastColumn="0" showRowStripes="1" showColumnStripes="0"/>
</table>
</file>

<file path=xl/tables/table3.xml><?xml version="1.0" encoding="utf-8"?>
<table xmlns="http://schemas.openxmlformats.org/spreadsheetml/2006/main" id="8" name="Table8" displayName="Table8" ref="B6:H44" totalsRowShown="0" headerRowDxfId="116" dataDxfId="115">
  <tableColumns count="7">
    <tableColumn id="1" name="Location" dataDxfId="114"/>
    <tableColumn id="2" name="A-Grade (t)" dataDxfId="113"/>
    <tableColumn id="3" name="B-Grade (t)" dataDxfId="112"/>
    <tableColumn id="4" name="C-Grade (t)" dataDxfId="111"/>
    <tableColumn id="5" name="Landfill (t)" dataDxfId="110"/>
    <tableColumn id="6" name="Accrued Data (t)" dataDxfId="109"/>
    <tableColumn id="7" name="Total (t)" dataDxfId="108"/>
  </tableColumns>
  <tableStyleInfo name="TableStyleLight5" showFirstColumn="0" showLastColumn="0" showRowStripes="1" showColumnStripes="0"/>
</table>
</file>

<file path=xl/tables/table4.xml><?xml version="1.0" encoding="utf-8"?>
<table xmlns="http://schemas.openxmlformats.org/spreadsheetml/2006/main" id="1" name="Table1" displayName="Table1" ref="B5:P72" totalsRowShown="0" headerRowDxfId="107" dataDxfId="106" tableBorderDxfId="105">
  <tableColumns count="15">
    <tableColumn id="1" name="Energy Intensity (MJ / m2)" dataDxfId="104"/>
    <tableColumn id="13" name="Group" dataDxfId="103"/>
    <tableColumn id="2" name="2005" dataDxfId="102"/>
    <tableColumn id="3" name="2006" dataDxfId="101"/>
    <tableColumn id="4" name="2007" dataDxfId="100"/>
    <tableColumn id="5" name="2008" dataDxfId="99"/>
    <tableColumn id="6" name="2009" dataDxfId="98"/>
    <tableColumn id="7" name="2010" dataDxfId="97"/>
    <tableColumn id="8" name="2011" dataDxfId="96"/>
    <tableColumn id="9" name="2012" dataDxfId="95"/>
    <tableColumn id="10" name="2013" dataDxfId="94"/>
    <tableColumn id="11" name="2014" dataDxfId="93"/>
    <tableColumn id="12" name="2015" dataDxfId="92"/>
    <tableColumn id="14" name="2016" dataDxfId="91"/>
    <tableColumn id="15" name="2017 Target" dataDxfId="90"/>
  </tableColumns>
  <tableStyleInfo name="TableStyleLight5" showFirstColumn="0" showLastColumn="0" showRowStripes="1" showColumnStripes="0"/>
</table>
</file>

<file path=xl/tables/table5.xml><?xml version="1.0" encoding="utf-8"?>
<table xmlns="http://schemas.openxmlformats.org/spreadsheetml/2006/main" id="6" name="Table6" displayName="Table6" ref="B5:P72" totalsRowShown="0" headerRowDxfId="89" dataDxfId="88">
  <tableColumns count="15">
    <tableColumn id="2" name="Emissions Intensity (kg CO2 / m2)" dataDxfId="87"/>
    <tableColumn id="3" name="Group" dataDxfId="86"/>
    <tableColumn id="1" name="2005" dataDxfId="85"/>
    <tableColumn id="4" name="2006" dataDxfId="84"/>
    <tableColumn id="5" name="2007" dataDxfId="83"/>
    <tableColumn id="6" name="2008" dataDxfId="82"/>
    <tableColumn id="7" name="2009" dataDxfId="81"/>
    <tableColumn id="8" name="2010" dataDxfId="80"/>
    <tableColumn id="9" name="2011" dataDxfId="79"/>
    <tableColumn id="10" name="2012" dataDxfId="78"/>
    <tableColumn id="11" name="2013" dataDxfId="77"/>
    <tableColumn id="12" name="2014" dataDxfId="76"/>
    <tableColumn id="13" name="2015" dataDxfId="75"/>
    <tableColumn id="14" name="2016" dataDxfId="74"/>
    <tableColumn id="15" name="2017 Target" dataDxfId="73"/>
  </tableColumns>
  <tableStyleInfo name="TableStyleLight5" showFirstColumn="0" showLastColumn="0" showRowStripes="1" showColumnStripes="0"/>
</table>
</file>

<file path=xl/tables/table6.xml><?xml version="1.0" encoding="utf-8"?>
<table xmlns="http://schemas.openxmlformats.org/spreadsheetml/2006/main" id="4" name="Table4" displayName="Table4" ref="B5:P72" totalsRowShown="0" headerRowDxfId="72" dataDxfId="71">
  <tableColumns count="15">
    <tableColumn id="2" name="Water Intensity (L / m2)" dataDxfId="70"/>
    <tableColumn id="1" name="Group" dataDxfId="69"/>
    <tableColumn id="3" name="2005" dataDxfId="68"/>
    <tableColumn id="4" name="2006" dataDxfId="67"/>
    <tableColumn id="5" name="2007" dataDxfId="66"/>
    <tableColumn id="6" name="2008" dataDxfId="65"/>
    <tableColumn id="7" name="2009" dataDxfId="64"/>
    <tableColumn id="8" name="2010" dataDxfId="63"/>
    <tableColumn id="9" name="2011" dataDxfId="62"/>
    <tableColumn id="10" name="2012" dataDxfId="61"/>
    <tableColumn id="11" name="2013" dataDxfId="60"/>
    <tableColumn id="12" name="2014" dataDxfId="59"/>
    <tableColumn id="13" name="2015" dataDxfId="58"/>
    <tableColumn id="14" name="2016" dataDxfId="57"/>
    <tableColumn id="15" name="2017 Target" dataDxfId="56"/>
  </tableColumns>
  <tableStyleInfo name="TableStyleLight5" showFirstColumn="0" showLastColumn="0" showRowStripes="1" showColumnStripes="0"/>
</table>
</file>

<file path=xl/tables/table7.xml><?xml version="1.0" encoding="utf-8"?>
<table xmlns="http://schemas.openxmlformats.org/spreadsheetml/2006/main" id="5" name="Table5" displayName="Table5" ref="B5:P72" totalsRowShown="0" headerRowDxfId="55" dataDxfId="54">
  <tableColumns count="15">
    <tableColumn id="1" name="Waste % Recycled" dataDxfId="53"/>
    <tableColumn id="12" name="Group" dataDxfId="52"/>
    <tableColumn id="2" name="2005" dataDxfId="51"/>
    <tableColumn id="3" name="2006" dataDxfId="50"/>
    <tableColumn id="4" name="2007" dataDxfId="49"/>
    <tableColumn id="5" name="2008" dataDxfId="48"/>
    <tableColumn id="6" name="2009" dataDxfId="47"/>
    <tableColumn id="7" name="2010" dataDxfId="46"/>
    <tableColumn id="8" name="2011" dataDxfId="45"/>
    <tableColumn id="9" name="2012" dataDxfId="44"/>
    <tableColumn id="10" name="2013" dataDxfId="43"/>
    <tableColumn id="11" name="2014" dataDxfId="42"/>
    <tableColumn id="13" name="2015 (A+B+C Grades)" dataDxfId="41" dataCellStyle="Percent"/>
    <tableColumn id="14" name="2016 (A+B+C Grades)" dataDxfId="40"/>
    <tableColumn id="15" name="2017 Target" dataDxfId="39"/>
  </tableColumns>
  <tableStyleInfo name="TableStyleLight5" showFirstColumn="0" showLastColumn="0" showRowStripes="1" showColumnStripes="0"/>
</table>
</file>

<file path=xl/tables/table8.xml><?xml version="1.0" encoding="utf-8"?>
<table xmlns="http://schemas.openxmlformats.org/spreadsheetml/2006/main" id="13" name="Table13" displayName="Table13" ref="B9:T39" totalsRowShown="0" headerRowDxfId="38" dataDxfId="36" headerRowBorderDxfId="37" tableBorderDxfId="35" headerRowCellStyle="Percent" dataCellStyle="Percent">
  <tableColumns count="19">
    <tableColumn id="1" name="Column1" dataDxfId="34"/>
    <tableColumn id="2" name="Column2" dataDxfId="33" dataCellStyle="Comma"/>
    <tableColumn id="3" name="Column3" dataDxfId="32" dataCellStyle="Comma"/>
    <tableColumn id="4" name="Column4" dataDxfId="31" dataCellStyle="Comma"/>
    <tableColumn id="5" name="Column5" dataDxfId="30" dataCellStyle="Percent"/>
    <tableColumn id="6" name="Column6" dataDxfId="29" dataCellStyle="Percent"/>
    <tableColumn id="7" name="Column7" dataDxfId="28" dataCellStyle="Percent"/>
    <tableColumn id="8" name="Column8" dataDxfId="27" dataCellStyle="Percent"/>
    <tableColumn id="9" name="Column9" dataDxfId="26" dataCellStyle="Percent"/>
    <tableColumn id="10" name="Column10" dataDxfId="25" dataCellStyle="Percent"/>
    <tableColumn id="11" name="Column11" dataDxfId="24" dataCellStyle="Comma"/>
    <tableColumn id="12" name="Column12" dataDxfId="23" dataCellStyle="Comma"/>
    <tableColumn id="13" name="Column13" dataDxfId="22" dataCellStyle="Comma"/>
    <tableColumn id="14" name="Column14" dataDxfId="21" dataCellStyle="Percent"/>
    <tableColumn id="15" name="Column15" dataDxfId="20" dataCellStyle="Percent"/>
    <tableColumn id="16" name="Column16" dataDxfId="19" dataCellStyle="Percent"/>
    <tableColumn id="17" name="Column17" dataDxfId="18" dataCellStyle="Percent"/>
    <tableColumn id="18" name="Column18" dataDxfId="17" dataCellStyle="Percent"/>
    <tableColumn id="19" name="Column19" dataDxfId="16" dataCellStyle="Percent"/>
  </tableColumns>
  <tableStyleInfo name="TableStyleLight5" showFirstColumn="0" showLastColumn="0" showRowStripes="1" showColumnStripes="0"/>
</table>
</file>

<file path=xl/tables/table9.xml><?xml version="1.0" encoding="utf-8"?>
<table xmlns="http://schemas.openxmlformats.org/spreadsheetml/2006/main" id="10" name="Table10" displayName="Table10" ref="B7:F29" totalsRowShown="0" headerRowDxfId="15" dataDxfId="13" headerRowBorderDxfId="14" tableBorderDxfId="12" headerRowCellStyle="Accent5">
  <tableColumns count="5">
    <tableColumn id="1" name="Office property name" dataDxfId="11"/>
    <tableColumn id="2" name="State" dataDxfId="10"/>
    <tableColumn id="3" name="Green Star Design" dataDxfId="9"/>
    <tableColumn id="4" name="Green Star As Built" dataDxfId="8"/>
    <tableColumn id="5" name="Green Star Performance" dataDxfId="7"/>
  </tableColumns>
  <tableStyleInfo name="TableStyleLight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theme/themeOverride1.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2.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3.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theme/themeOverride4.xml><?xml version="1.0" encoding="utf-8"?>
<a:themeOverride xmlns:a="http://schemas.openxmlformats.org/drawingml/2006/main">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envizi.com/the-gpt-group-harnesses-envizi-to-deliver-energy-management-results/" TargetMode="External"/><Relationship Id="rId7" Type="http://schemas.openxmlformats.org/officeDocument/2006/relationships/drawing" Target="../drawings/drawing1.xml"/><Relationship Id="rId2" Type="http://schemas.openxmlformats.org/officeDocument/2006/relationships/hyperlink" Target="http://www.gpt.com.au/Sustainability/Assurance" TargetMode="External"/><Relationship Id="rId1" Type="http://schemas.openxmlformats.org/officeDocument/2006/relationships/hyperlink" Target="http://gpt.com.au/Sustainability/Our-Environment/waste-and-resources" TargetMode="External"/><Relationship Id="rId6" Type="http://schemas.openxmlformats.org/officeDocument/2006/relationships/printerSettings" Target="../printerSettings/printerSettings1.bin"/><Relationship Id="rId5" Type="http://schemas.openxmlformats.org/officeDocument/2006/relationships/hyperlink" Target="http://www.nabers.gov.au/" TargetMode="External"/><Relationship Id="rId4" Type="http://schemas.openxmlformats.org/officeDocument/2006/relationships/hyperlink" Target="http://www.gbca.org.au/green-star/why-use-green-star/"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gpt.com.au/Sustainability/Our-Environment/waste-and-resourc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5"/>
  <sheetViews>
    <sheetView showGridLines="0" zoomScale="85" zoomScaleNormal="85" workbookViewId="0">
      <selection activeCell="B2" sqref="B2"/>
    </sheetView>
  </sheetViews>
  <sheetFormatPr defaultColWidth="9" defaultRowHeight="13.5" x14ac:dyDescent="0.35"/>
  <cols>
    <col min="1" max="1" width="3.75" style="15" customWidth="1"/>
    <col min="2" max="2" width="121" style="18" customWidth="1"/>
    <col min="3" max="3" width="14.25" style="15" customWidth="1"/>
    <col min="4" max="4" width="124.625" style="15" customWidth="1"/>
    <col min="5" max="16384" width="9" style="15"/>
  </cols>
  <sheetData>
    <row r="1" spans="1:3" x14ac:dyDescent="0.35">
      <c r="A1" s="297"/>
    </row>
    <row r="2" spans="1:3" ht="18" thickBot="1" x14ac:dyDescent="0.4">
      <c r="B2" s="14" t="s">
        <v>141</v>
      </c>
    </row>
    <row r="3" spans="1:3" ht="102" customHeight="1" thickTop="1" thickBot="1" x14ac:dyDescent="0.4">
      <c r="A3" s="25"/>
      <c r="B3" s="56" t="s">
        <v>282</v>
      </c>
    </row>
    <row r="4" spans="1:3" ht="13.9" thickTop="1" x14ac:dyDescent="0.35">
      <c r="B4" s="16"/>
    </row>
    <row r="5" spans="1:3" ht="18" thickBot="1" x14ac:dyDescent="0.4">
      <c r="B5" s="14" t="s">
        <v>139</v>
      </c>
    </row>
    <row r="6" spans="1:3" ht="148.9" thickTop="1" x14ac:dyDescent="0.35">
      <c r="A6" s="25"/>
      <c r="B6" s="247" t="s">
        <v>451</v>
      </c>
    </row>
    <row r="7" spans="1:3" ht="35.25" customHeight="1" x14ac:dyDescent="0.35">
      <c r="B7" s="506" t="s">
        <v>453</v>
      </c>
      <c r="C7" s="25"/>
    </row>
    <row r="8" spans="1:3" ht="35.25" customHeight="1" thickBot="1" x14ac:dyDescent="0.4">
      <c r="B8" s="246" t="s">
        <v>452</v>
      </c>
      <c r="C8" s="25"/>
    </row>
    <row r="9" spans="1:3" ht="13.9" thickTop="1" x14ac:dyDescent="0.35">
      <c r="B9" s="16"/>
      <c r="C9" s="25"/>
    </row>
    <row r="10" spans="1:3" ht="18" thickBot="1" x14ac:dyDescent="0.4">
      <c r="B10" s="41" t="s">
        <v>207</v>
      </c>
      <c r="C10" s="25"/>
    </row>
    <row r="11" spans="1:3" ht="16.5" customHeight="1" thickTop="1" x14ac:dyDescent="0.35">
      <c r="A11" s="25"/>
      <c r="B11" s="57"/>
      <c r="C11" s="25"/>
    </row>
    <row r="12" spans="1:3" ht="17.100000000000001" customHeight="1" x14ac:dyDescent="0.4">
      <c r="A12" s="25"/>
      <c r="B12" s="65"/>
      <c r="C12" s="25"/>
    </row>
    <row r="13" spans="1:3" ht="17.100000000000001" customHeight="1" x14ac:dyDescent="0.4">
      <c r="A13" s="25"/>
      <c r="B13" s="65"/>
      <c r="C13" s="25"/>
    </row>
    <row r="14" spans="1:3" ht="17.100000000000001" customHeight="1" x14ac:dyDescent="0.4">
      <c r="A14" s="25"/>
      <c r="B14" s="65"/>
      <c r="C14" s="25"/>
    </row>
    <row r="15" spans="1:3" ht="17.100000000000001" customHeight="1" x14ac:dyDescent="0.4">
      <c r="A15" s="25"/>
      <c r="B15" s="65"/>
      <c r="C15" s="25"/>
    </row>
    <row r="16" spans="1:3" ht="17.100000000000001" customHeight="1" x14ac:dyDescent="0.4">
      <c r="A16" s="25"/>
      <c r="B16" s="65"/>
      <c r="C16" s="25"/>
    </row>
    <row r="17" spans="1:3" ht="17.100000000000001" customHeight="1" x14ac:dyDescent="0.4">
      <c r="A17" s="25"/>
      <c r="B17" s="65"/>
      <c r="C17" s="25"/>
    </row>
    <row r="18" spans="1:3" ht="17.100000000000001" customHeight="1" x14ac:dyDescent="0.4">
      <c r="A18" s="25"/>
      <c r="B18" s="65"/>
      <c r="C18" s="25"/>
    </row>
    <row r="19" spans="1:3" ht="17.100000000000001" customHeight="1" x14ac:dyDescent="0.4">
      <c r="A19" s="25"/>
      <c r="B19" s="65"/>
      <c r="C19" s="25"/>
    </row>
    <row r="20" spans="1:3" ht="17.100000000000001" customHeight="1" x14ac:dyDescent="0.4">
      <c r="A20" s="25"/>
      <c r="B20" s="65"/>
      <c r="C20" s="25"/>
    </row>
    <row r="21" spans="1:3" ht="17.100000000000001" customHeight="1" x14ac:dyDescent="0.4">
      <c r="A21" s="25"/>
      <c r="B21" s="65"/>
      <c r="C21" s="25"/>
    </row>
    <row r="22" spans="1:3" ht="17.100000000000001" customHeight="1" x14ac:dyDescent="0.4">
      <c r="A22" s="25"/>
      <c r="B22" s="65"/>
      <c r="C22" s="25"/>
    </row>
    <row r="23" spans="1:3" ht="17.100000000000001" customHeight="1" x14ac:dyDescent="0.4">
      <c r="A23" s="25"/>
      <c r="B23" s="65"/>
      <c r="C23" s="25"/>
    </row>
    <row r="24" spans="1:3" ht="17.100000000000001" customHeight="1" x14ac:dyDescent="0.4">
      <c r="A24" s="25"/>
      <c r="B24" s="65"/>
      <c r="C24" s="25"/>
    </row>
    <row r="25" spans="1:3" ht="16.5" customHeight="1" thickBot="1" x14ac:dyDescent="0.4">
      <c r="A25" s="25"/>
      <c r="B25" s="58"/>
      <c r="C25" s="25"/>
    </row>
    <row r="26" spans="1:3" ht="25.5" customHeight="1" thickTop="1" thickBot="1" x14ac:dyDescent="0.4">
      <c r="B26" s="39" t="s">
        <v>142</v>
      </c>
      <c r="C26" s="25"/>
    </row>
    <row r="27" spans="1:3" ht="234" customHeight="1" thickTop="1" x14ac:dyDescent="0.35">
      <c r="A27" s="25"/>
      <c r="B27" s="239" t="s">
        <v>420</v>
      </c>
      <c r="C27" s="25"/>
    </row>
    <row r="28" spans="1:3" ht="25.5" customHeight="1" thickBot="1" x14ac:dyDescent="0.4">
      <c r="A28" s="25"/>
      <c r="B28" s="60" t="s">
        <v>138</v>
      </c>
    </row>
    <row r="29" spans="1:3" ht="14.25" thickTop="1" x14ac:dyDescent="0.35">
      <c r="A29" s="25"/>
      <c r="B29" s="59"/>
    </row>
    <row r="30" spans="1:3" x14ac:dyDescent="0.35">
      <c r="B30" s="17"/>
    </row>
    <row r="31" spans="1:3" ht="25.5" customHeight="1" thickBot="1" x14ac:dyDescent="0.4">
      <c r="B31" s="14" t="s">
        <v>140</v>
      </c>
    </row>
    <row r="32" spans="1:3" ht="162.75" thickTop="1" thickBot="1" x14ac:dyDescent="0.4">
      <c r="A32" s="25"/>
      <c r="B32" s="56" t="s">
        <v>421</v>
      </c>
    </row>
    <row r="33" spans="1:3" ht="13.9" thickTop="1" x14ac:dyDescent="0.35"/>
    <row r="35" spans="1:3" ht="18" thickBot="1" x14ac:dyDescent="0.4">
      <c r="B35" s="14" t="s">
        <v>135</v>
      </c>
    </row>
    <row r="36" spans="1:3" ht="63.75" customHeight="1" thickTop="1" x14ac:dyDescent="0.35">
      <c r="A36" s="25"/>
      <c r="B36" s="239" t="s">
        <v>146</v>
      </c>
    </row>
    <row r="37" spans="1:3" ht="13.9" x14ac:dyDescent="0.35">
      <c r="A37" s="25"/>
      <c r="B37" s="59" t="s">
        <v>208</v>
      </c>
    </row>
    <row r="38" spans="1:3" ht="116.25" customHeight="1" x14ac:dyDescent="0.35">
      <c r="A38" s="25"/>
      <c r="B38" s="16" t="s">
        <v>422</v>
      </c>
      <c r="C38" s="25"/>
    </row>
    <row r="39" spans="1:3" ht="27.75" customHeight="1" thickBot="1" x14ac:dyDescent="0.4">
      <c r="A39" s="25"/>
      <c r="B39" s="60" t="s">
        <v>136</v>
      </c>
    </row>
    <row r="40" spans="1:3" ht="13.9" thickTop="1" x14ac:dyDescent="0.35">
      <c r="B40" s="17"/>
    </row>
    <row r="41" spans="1:3" ht="18" thickBot="1" x14ac:dyDescent="0.4">
      <c r="B41" s="14" t="s">
        <v>137</v>
      </c>
    </row>
    <row r="42" spans="1:3" ht="42" customHeight="1" thickTop="1" x14ac:dyDescent="0.35">
      <c r="A42" s="25"/>
      <c r="B42" s="239" t="s">
        <v>144</v>
      </c>
    </row>
    <row r="43" spans="1:3" ht="24.75" customHeight="1" thickBot="1" x14ac:dyDescent="0.4">
      <c r="A43" s="25"/>
      <c r="B43" s="60" t="s">
        <v>143</v>
      </c>
    </row>
    <row r="44" spans="1:3" ht="13.9" thickTop="1" x14ac:dyDescent="0.35"/>
    <row r="45" spans="1:3" x14ac:dyDescent="0.35">
      <c r="B45" s="40" t="s">
        <v>222</v>
      </c>
    </row>
  </sheetData>
  <hyperlinks>
    <hyperlink ref="B28" r:id="rId1"/>
    <hyperlink ref="B43" location="'Explanatory Notes'!A1" display="Click here to access Explanatory Notes"/>
    <hyperlink ref="B39" r:id="rId2"/>
    <hyperlink ref="B37" r:id="rId3"/>
    <hyperlink ref="B45" location="'Data Pack Introduction'!B1" tooltip="Return to Top of Page" display="Return to top of page"/>
    <hyperlink ref="B8" r:id="rId4" tooltip="Read More on NABERS Ratings"/>
    <hyperlink ref="B7" r:id="rId5" tooltip="Read More on NABERS Ratings" display="NABERS - National Built Environment Rating System"/>
  </hyperlinks>
  <pageMargins left="0.70866141732283472" right="0.70866141732283472" top="0.74803149606299213" bottom="0.74803149606299213" header="0.31496062992125984" footer="0.31496062992125984"/>
  <pageSetup paperSize="9" scale="5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A76"/>
  <sheetViews>
    <sheetView showGridLines="0" zoomScale="85" zoomScaleNormal="85" workbookViewId="0">
      <pane xSplit="3" ySplit="5" topLeftCell="D6" activePane="bottomRight" state="frozenSplit"/>
      <selection pane="topRight" activeCell="C1" sqref="C1"/>
      <selection pane="bottomLeft" activeCell="A6" sqref="A6"/>
      <selection pane="bottomRight" activeCell="B2" sqref="B2:C2"/>
    </sheetView>
  </sheetViews>
  <sheetFormatPr defaultColWidth="9" defaultRowHeight="13.5" x14ac:dyDescent="0.35"/>
  <cols>
    <col min="1" max="1" width="3.75" style="9" customWidth="1"/>
    <col min="2" max="2" width="36.875" style="9" customWidth="1"/>
    <col min="3" max="3" width="18.625" style="9" customWidth="1"/>
    <col min="4" max="16" width="17.125" style="9" customWidth="1"/>
    <col min="17" max="17" width="20.625" style="19" customWidth="1"/>
    <col min="18" max="16384" width="9" style="9"/>
  </cols>
  <sheetData>
    <row r="1" spans="1:19" ht="13.9" thickBot="1" x14ac:dyDescent="0.4">
      <c r="A1" s="24"/>
      <c r="B1" s="30"/>
      <c r="C1" s="30"/>
    </row>
    <row r="2" spans="1:19" ht="21" thickBot="1" x14ac:dyDescent="0.4">
      <c r="B2" s="513" t="s">
        <v>237</v>
      </c>
      <c r="C2" s="513"/>
    </row>
    <row r="3" spans="1:19" ht="76.5" customHeight="1" x14ac:dyDescent="0.35">
      <c r="B3" s="514" t="s">
        <v>228</v>
      </c>
      <c r="C3" s="514"/>
      <c r="D3" s="24"/>
      <c r="E3" s="28"/>
      <c r="Q3" s="9"/>
      <c r="S3" s="19"/>
    </row>
    <row r="4" spans="1:19" ht="6" customHeight="1" x14ac:dyDescent="0.35"/>
    <row r="5" spans="1:19" s="2" customFormat="1" ht="28.15" customHeight="1" x14ac:dyDescent="0.35">
      <c r="B5" s="102" t="s">
        <v>132</v>
      </c>
      <c r="C5" s="103" t="s">
        <v>1</v>
      </c>
      <c r="D5" s="102" t="s">
        <v>211</v>
      </c>
      <c r="E5" s="102" t="s">
        <v>212</v>
      </c>
      <c r="F5" s="102" t="s">
        <v>213</v>
      </c>
      <c r="G5" s="102" t="s">
        <v>214</v>
      </c>
      <c r="H5" s="102" t="s">
        <v>215</v>
      </c>
      <c r="I5" s="102" t="s">
        <v>216</v>
      </c>
      <c r="J5" s="102" t="s">
        <v>217</v>
      </c>
      <c r="K5" s="102" t="s">
        <v>218</v>
      </c>
      <c r="L5" s="102" t="s">
        <v>219</v>
      </c>
      <c r="M5" s="102" t="s">
        <v>220</v>
      </c>
      <c r="N5" s="384" t="s">
        <v>417</v>
      </c>
      <c r="O5" s="384" t="s">
        <v>418</v>
      </c>
      <c r="P5" s="104" t="s">
        <v>413</v>
      </c>
    </row>
    <row r="6" spans="1:19" ht="15" customHeight="1" x14ac:dyDescent="0.35">
      <c r="A6" s="24"/>
      <c r="B6" s="499" t="s">
        <v>187</v>
      </c>
      <c r="C6" s="495" t="s">
        <v>190</v>
      </c>
      <c r="D6" s="500">
        <v>0.47</v>
      </c>
      <c r="E6" s="500">
        <v>0.55000000000000004</v>
      </c>
      <c r="F6" s="500">
        <v>0.65</v>
      </c>
      <c r="G6" s="500">
        <v>0.68</v>
      </c>
      <c r="H6" s="500">
        <v>0.71</v>
      </c>
      <c r="I6" s="500">
        <v>0.73</v>
      </c>
      <c r="J6" s="500">
        <v>0.62</v>
      </c>
      <c r="K6" s="500">
        <v>0.56999999999999995</v>
      </c>
      <c r="L6" s="500">
        <v>0.62</v>
      </c>
      <c r="M6" s="500">
        <v>0.62</v>
      </c>
      <c r="N6" s="501">
        <v>0.52122779227455474</v>
      </c>
      <c r="O6" s="501">
        <v>0.49</v>
      </c>
      <c r="P6" s="500"/>
      <c r="Q6" s="9"/>
    </row>
    <row r="7" spans="1:19" ht="15" customHeight="1" x14ac:dyDescent="0.35">
      <c r="B7" s="502" t="s">
        <v>147</v>
      </c>
      <c r="C7" s="495" t="s">
        <v>190</v>
      </c>
      <c r="D7" s="500">
        <v>0.21</v>
      </c>
      <c r="E7" s="500">
        <v>0.28999999999999998</v>
      </c>
      <c r="F7" s="500">
        <v>0.33</v>
      </c>
      <c r="G7" s="500">
        <v>0.42</v>
      </c>
      <c r="H7" s="500">
        <v>0.38</v>
      </c>
      <c r="I7" s="500">
        <v>0.4</v>
      </c>
      <c r="J7" s="500">
        <v>0.36</v>
      </c>
      <c r="K7" s="500">
        <v>0.38</v>
      </c>
      <c r="L7" s="500">
        <v>0.38</v>
      </c>
      <c r="M7" s="500">
        <v>0.41</v>
      </c>
      <c r="N7" s="501">
        <v>0.397662010273796</v>
      </c>
      <c r="O7" s="501">
        <v>0.38</v>
      </c>
      <c r="P7" s="500"/>
      <c r="Q7" s="9"/>
    </row>
    <row r="8" spans="1:19" ht="15" customHeight="1" thickBot="1" x14ac:dyDescent="0.4">
      <c r="B8" s="499" t="s">
        <v>186</v>
      </c>
      <c r="C8" s="495" t="s">
        <v>190</v>
      </c>
      <c r="D8" s="497"/>
      <c r="E8" s="497"/>
      <c r="F8" s="497"/>
      <c r="G8" s="497"/>
      <c r="H8" s="503">
        <v>0.32</v>
      </c>
      <c r="I8" s="503">
        <v>0.3</v>
      </c>
      <c r="J8" s="503">
        <v>0.35</v>
      </c>
      <c r="K8" s="503">
        <v>0.22</v>
      </c>
      <c r="L8" s="503">
        <v>0.24</v>
      </c>
      <c r="M8" s="503">
        <v>0.3</v>
      </c>
      <c r="N8" s="504">
        <v>0.40416190875662727</v>
      </c>
      <c r="O8" s="504">
        <v>0.46</v>
      </c>
      <c r="P8" s="500"/>
      <c r="Q8" s="9"/>
    </row>
    <row r="9" spans="1:19" ht="15" customHeight="1" thickTop="1" thickBot="1" x14ac:dyDescent="0.4">
      <c r="A9" s="24"/>
      <c r="B9" s="449" t="s">
        <v>66</v>
      </c>
      <c r="C9" s="450" t="s">
        <v>190</v>
      </c>
      <c r="D9" s="455">
        <v>0.28999999999999998</v>
      </c>
      <c r="E9" s="455">
        <v>0.39</v>
      </c>
      <c r="F9" s="455">
        <v>0.44</v>
      </c>
      <c r="G9" s="455">
        <v>0.51</v>
      </c>
      <c r="H9" s="455">
        <v>0.48</v>
      </c>
      <c r="I9" s="455">
        <v>0.49</v>
      </c>
      <c r="J9" s="455">
        <v>0.43</v>
      </c>
      <c r="K9" s="455">
        <v>0.44</v>
      </c>
      <c r="L9" s="455">
        <v>0.46</v>
      </c>
      <c r="M9" s="455">
        <v>0.47</v>
      </c>
      <c r="N9" s="505">
        <v>0.39</v>
      </c>
      <c r="O9" s="505">
        <v>0.4</v>
      </c>
      <c r="P9" s="455">
        <v>0.45</v>
      </c>
      <c r="Q9" s="9"/>
    </row>
    <row r="10" spans="1:19" ht="15" customHeight="1" thickTop="1" x14ac:dyDescent="0.35">
      <c r="A10" s="24"/>
      <c r="B10" s="86" t="s">
        <v>188</v>
      </c>
      <c r="C10" s="67" t="s">
        <v>190</v>
      </c>
      <c r="D10" s="42"/>
      <c r="E10" s="42"/>
      <c r="F10" s="42"/>
      <c r="G10" s="42"/>
      <c r="H10" s="42"/>
      <c r="I10" s="42"/>
      <c r="J10" s="42"/>
      <c r="K10" s="42"/>
      <c r="L10" s="42"/>
      <c r="M10" s="42"/>
      <c r="N10" s="43"/>
      <c r="O10" s="82"/>
      <c r="P10" s="376"/>
      <c r="Q10" s="9"/>
    </row>
    <row r="11" spans="1:19" ht="15" customHeight="1" x14ac:dyDescent="0.35">
      <c r="A11" s="24"/>
      <c r="B11" s="86" t="s">
        <v>189</v>
      </c>
      <c r="C11" s="75" t="s">
        <v>188</v>
      </c>
      <c r="D11" s="42"/>
      <c r="E11" s="42"/>
      <c r="F11" s="42"/>
      <c r="G11" s="42"/>
      <c r="H11" s="42"/>
      <c r="I11" s="42"/>
      <c r="J11" s="42"/>
      <c r="K11" s="42"/>
      <c r="L11" s="42"/>
      <c r="M11" s="42"/>
      <c r="N11" s="43"/>
      <c r="O11" s="69"/>
      <c r="P11" s="44"/>
      <c r="Q11" s="9"/>
    </row>
    <row r="12" spans="1:19" ht="15" customHeight="1" thickBot="1" x14ac:dyDescent="0.4">
      <c r="B12" s="87" t="s">
        <v>65</v>
      </c>
      <c r="C12" s="74" t="s">
        <v>188</v>
      </c>
      <c r="D12" s="53"/>
      <c r="E12" s="53"/>
      <c r="F12" s="53"/>
      <c r="G12" s="53"/>
      <c r="H12" s="53"/>
      <c r="I12" s="53"/>
      <c r="J12" s="53"/>
      <c r="K12" s="53"/>
      <c r="L12" s="53"/>
      <c r="M12" s="53"/>
      <c r="N12" s="55"/>
      <c r="O12" s="81"/>
      <c r="P12" s="54"/>
      <c r="Q12" s="9"/>
    </row>
    <row r="13" spans="1:19" ht="15" customHeight="1" x14ac:dyDescent="0.35">
      <c r="B13" s="85" t="s">
        <v>64</v>
      </c>
      <c r="C13" s="75" t="s">
        <v>186</v>
      </c>
      <c r="D13" s="61"/>
      <c r="E13" s="61"/>
      <c r="F13" s="61"/>
      <c r="G13" s="61"/>
      <c r="H13" s="61"/>
      <c r="I13" s="61"/>
      <c r="J13" s="61"/>
      <c r="K13" s="61"/>
      <c r="L13" s="61"/>
      <c r="M13" s="62">
        <v>0.33</v>
      </c>
      <c r="N13" s="63">
        <v>0.3716472950769793</v>
      </c>
      <c r="O13" s="78"/>
      <c r="P13" s="44"/>
      <c r="Q13" s="9"/>
    </row>
    <row r="14" spans="1:19" ht="15" customHeight="1" x14ac:dyDescent="0.35">
      <c r="B14" s="86" t="s">
        <v>63</v>
      </c>
      <c r="C14" s="67" t="s">
        <v>186</v>
      </c>
      <c r="D14" s="42"/>
      <c r="E14" s="42"/>
      <c r="F14" s="42"/>
      <c r="G14" s="42"/>
      <c r="H14" s="42"/>
      <c r="I14" s="42"/>
      <c r="J14" s="42"/>
      <c r="K14" s="42"/>
      <c r="L14" s="44">
        <v>0</v>
      </c>
      <c r="M14" s="44">
        <v>0</v>
      </c>
      <c r="N14" s="43">
        <v>0</v>
      </c>
      <c r="O14" s="69"/>
      <c r="P14" s="44"/>
      <c r="Q14" s="9"/>
    </row>
    <row r="15" spans="1:19" ht="15" customHeight="1" x14ac:dyDescent="0.35">
      <c r="B15" s="86" t="s">
        <v>62</v>
      </c>
      <c r="C15" s="67" t="s">
        <v>186</v>
      </c>
      <c r="D15" s="42"/>
      <c r="E15" s="42"/>
      <c r="F15" s="42"/>
      <c r="G15" s="42"/>
      <c r="H15" s="42"/>
      <c r="I15" s="42"/>
      <c r="J15" s="42"/>
      <c r="K15" s="42"/>
      <c r="L15" s="44">
        <v>0</v>
      </c>
      <c r="M15" s="44">
        <v>0.46</v>
      </c>
      <c r="N15" s="43">
        <v>0.36159979395066011</v>
      </c>
      <c r="O15" s="83" t="str">
        <f>IFERROR((SUMIFS('Waste '!C:C,'Waste '!B:B,#REF!)+SUMIFS('Waste '!D:D,'Waste '!B:B,#REF!)+SUMIFS('Waste '!E:E,'Waste '!B:B,#REF!))/(SUMIFS('Waste '!H:H,'Waste '!B:B,#REF!)-SUMIFS('Waste '!G:G,'Waste '!B:B,#REF!)),"")</f>
        <v/>
      </c>
      <c r="P15" s="44"/>
      <c r="Q15" s="9"/>
    </row>
    <row r="16" spans="1:19" ht="15" customHeight="1" x14ac:dyDescent="0.35">
      <c r="B16" s="86" t="s">
        <v>61</v>
      </c>
      <c r="C16" s="67" t="s">
        <v>186</v>
      </c>
      <c r="D16" s="42"/>
      <c r="E16" s="42"/>
      <c r="F16" s="42"/>
      <c r="G16" s="42"/>
      <c r="H16" s="44">
        <v>0.45</v>
      </c>
      <c r="I16" s="44">
        <v>0.43</v>
      </c>
      <c r="J16" s="44">
        <v>0.5</v>
      </c>
      <c r="K16" s="44">
        <v>0.35</v>
      </c>
      <c r="L16" s="44">
        <v>0.37</v>
      </c>
      <c r="M16" s="44">
        <v>0.37</v>
      </c>
      <c r="N16" s="43">
        <v>0.45865246159418355</v>
      </c>
      <c r="O16" s="83" t="str">
        <f>IFERROR((SUMIFS('Waste '!C:C,'Waste '!B:B,#REF!)+SUMIFS('Waste '!D:D,'Waste '!B:B,#REF!)+SUMIFS('Waste '!E:E,'Waste '!B:B,#REF!))/(SUMIFS('Waste '!H:H,'Waste '!B:B,#REF!)-SUMIFS('Waste '!G:G,'Waste '!B:B,#REF!)),"")</f>
        <v/>
      </c>
      <c r="P16" s="44"/>
      <c r="Q16" s="9"/>
    </row>
    <row r="17" spans="2:17" ht="15" customHeight="1" x14ac:dyDescent="0.35">
      <c r="B17" s="86" t="s">
        <v>60</v>
      </c>
      <c r="C17" s="67" t="s">
        <v>186</v>
      </c>
      <c r="D17" s="42"/>
      <c r="E17" s="42"/>
      <c r="F17" s="42"/>
      <c r="G17" s="42"/>
      <c r="H17" s="44">
        <v>0.35</v>
      </c>
      <c r="I17" s="44">
        <v>0.37</v>
      </c>
      <c r="J17" s="44">
        <v>0.4</v>
      </c>
      <c r="K17" s="44">
        <v>0.28999999999999998</v>
      </c>
      <c r="L17" s="44">
        <v>0.37</v>
      </c>
      <c r="M17" s="44">
        <v>0.37</v>
      </c>
      <c r="N17" s="43">
        <v>0.4345162205873741</v>
      </c>
      <c r="O17" s="83" t="str">
        <f>IFERROR((SUMIFS('Waste '!C:C,'Waste '!B:B,#REF!)+SUMIFS('Waste '!D:D,'Waste '!B:B,#REF!)+SUMIFS('Waste '!E:E,'Waste '!B:B,#REF!))/(SUMIFS('Waste '!H:H,'Waste '!B:B,#REF!)-SUMIFS('Waste '!G:G,'Waste '!B:B,#REF!)),"")</f>
        <v/>
      </c>
      <c r="P17" s="44"/>
      <c r="Q17" s="9"/>
    </row>
    <row r="18" spans="2:17" ht="15" customHeight="1" thickBot="1" x14ac:dyDescent="0.4">
      <c r="B18" s="87" t="s">
        <v>59</v>
      </c>
      <c r="C18" s="74" t="s">
        <v>186</v>
      </c>
      <c r="D18" s="53"/>
      <c r="E18" s="53"/>
      <c r="F18" s="53"/>
      <c r="G18" s="53"/>
      <c r="H18" s="54">
        <v>0.24</v>
      </c>
      <c r="I18" s="54">
        <v>0.19</v>
      </c>
      <c r="J18" s="54">
        <v>0.25</v>
      </c>
      <c r="K18" s="54">
        <v>0.17</v>
      </c>
      <c r="L18" s="54">
        <v>0.46</v>
      </c>
      <c r="M18" s="54">
        <v>0.46</v>
      </c>
      <c r="N18" s="55">
        <v>0.4398527017695163</v>
      </c>
      <c r="O18" s="66" t="str">
        <f>IFERROR((SUMIFS('Waste '!C:C,'Waste '!B:B,#REF!)+SUMIFS('Waste '!D:D,'Waste '!B:B,#REF!)+SUMIFS('Waste '!E:E,'Waste '!B:B,#REF!))/(SUMIFS('Waste '!H:H,'Waste '!B:B,#REF!)-SUMIFS('Waste '!G:G,'Waste '!B:B,#REF!)),"")</f>
        <v/>
      </c>
      <c r="P18" s="44"/>
      <c r="Q18" s="9"/>
    </row>
    <row r="19" spans="2:17" ht="15" customHeight="1" x14ac:dyDescent="0.35">
      <c r="B19" s="85" t="s">
        <v>58</v>
      </c>
      <c r="C19" s="75" t="s">
        <v>187</v>
      </c>
      <c r="D19" s="62">
        <v>1</v>
      </c>
      <c r="E19" s="62">
        <v>1</v>
      </c>
      <c r="F19" s="62">
        <v>1</v>
      </c>
      <c r="G19" s="62">
        <v>1</v>
      </c>
      <c r="H19" s="62">
        <v>1</v>
      </c>
      <c r="I19" s="62">
        <v>1</v>
      </c>
      <c r="J19" s="62">
        <v>0.56000000000000005</v>
      </c>
      <c r="K19" s="62">
        <v>0.65</v>
      </c>
      <c r="L19" s="62">
        <v>0.68</v>
      </c>
      <c r="M19" s="62">
        <v>0.64</v>
      </c>
      <c r="N19" s="63">
        <v>0.58491389334279875</v>
      </c>
      <c r="O19" s="45">
        <v>0.63071629951736985</v>
      </c>
      <c r="P19" s="375"/>
      <c r="Q19" s="9"/>
    </row>
    <row r="20" spans="2:17" ht="15" customHeight="1" x14ac:dyDescent="0.35">
      <c r="B20" s="86" t="s">
        <v>57</v>
      </c>
      <c r="C20" s="67" t="s">
        <v>187</v>
      </c>
      <c r="D20" s="42"/>
      <c r="E20" s="42"/>
      <c r="F20" s="42"/>
      <c r="G20" s="42"/>
      <c r="H20" s="42"/>
      <c r="I20" s="42"/>
      <c r="J20" s="42"/>
      <c r="K20" s="42"/>
      <c r="L20" s="42"/>
      <c r="M20" s="42"/>
      <c r="N20" s="43"/>
      <c r="O20" s="45" t="s">
        <v>157</v>
      </c>
      <c r="P20" s="44"/>
      <c r="Q20" s="9"/>
    </row>
    <row r="21" spans="2:17" ht="15" customHeight="1" x14ac:dyDescent="0.35">
      <c r="B21" s="86" t="s">
        <v>56</v>
      </c>
      <c r="C21" s="67" t="s">
        <v>187</v>
      </c>
      <c r="D21" s="42"/>
      <c r="E21" s="42"/>
      <c r="F21" s="42"/>
      <c r="G21" s="42"/>
      <c r="H21" s="42"/>
      <c r="I21" s="42"/>
      <c r="J21" s="42"/>
      <c r="K21" s="42"/>
      <c r="L21" s="42"/>
      <c r="M21" s="42"/>
      <c r="N21" s="43"/>
      <c r="O21" s="45" t="s">
        <v>157</v>
      </c>
      <c r="P21" s="44"/>
      <c r="Q21" s="9"/>
    </row>
    <row r="22" spans="2:17" ht="15" customHeight="1" x14ac:dyDescent="0.35">
      <c r="B22" s="86" t="s">
        <v>55</v>
      </c>
      <c r="C22" s="67" t="s">
        <v>187</v>
      </c>
      <c r="D22" s="42"/>
      <c r="E22" s="42"/>
      <c r="F22" s="42"/>
      <c r="G22" s="42"/>
      <c r="H22" s="42"/>
      <c r="I22" s="42"/>
      <c r="J22" s="42"/>
      <c r="K22" s="42"/>
      <c r="L22" s="42"/>
      <c r="M22" s="42"/>
      <c r="N22" s="43">
        <v>0.16323574211547406</v>
      </c>
      <c r="O22" s="68" t="s">
        <v>157</v>
      </c>
      <c r="P22" s="44"/>
      <c r="Q22" s="9"/>
    </row>
    <row r="23" spans="2:17" ht="15" customHeight="1" x14ac:dyDescent="0.35">
      <c r="B23" s="88" t="s">
        <v>238</v>
      </c>
      <c r="C23" s="67" t="s">
        <v>187</v>
      </c>
      <c r="D23" s="68"/>
      <c r="E23" s="68"/>
      <c r="F23" s="68"/>
      <c r="G23" s="68"/>
      <c r="H23" s="68"/>
      <c r="I23" s="68"/>
      <c r="J23" s="68"/>
      <c r="K23" s="68"/>
      <c r="L23" s="68"/>
      <c r="M23" s="68"/>
      <c r="N23" s="69"/>
      <c r="O23" s="45">
        <v>0.24563579511016384</v>
      </c>
      <c r="P23" s="44"/>
      <c r="Q23" s="9"/>
    </row>
    <row r="24" spans="2:17" ht="15" customHeight="1" x14ac:dyDescent="0.35">
      <c r="B24" s="86" t="s">
        <v>53</v>
      </c>
      <c r="C24" s="67" t="s">
        <v>187</v>
      </c>
      <c r="D24" s="42"/>
      <c r="E24" s="42"/>
      <c r="F24" s="42"/>
      <c r="G24" s="42"/>
      <c r="H24" s="42"/>
      <c r="I24" s="42"/>
      <c r="J24" s="42"/>
      <c r="K24" s="42"/>
      <c r="L24" s="44">
        <v>0.64</v>
      </c>
      <c r="M24" s="44">
        <v>0.56999999999999995</v>
      </c>
      <c r="N24" s="43">
        <v>0.58258197081625984</v>
      </c>
      <c r="O24" s="45">
        <v>0.6060771342107113</v>
      </c>
      <c r="P24" s="44"/>
      <c r="Q24" s="9"/>
    </row>
    <row r="25" spans="2:17" ht="15" customHeight="1" x14ac:dyDescent="0.35">
      <c r="B25" s="86" t="s">
        <v>52</v>
      </c>
      <c r="C25" s="67" t="s">
        <v>187</v>
      </c>
      <c r="D25" s="44">
        <v>0.35</v>
      </c>
      <c r="E25" s="44">
        <v>0.32</v>
      </c>
      <c r="F25" s="44">
        <v>0.32</v>
      </c>
      <c r="G25" s="44">
        <v>0.51</v>
      </c>
      <c r="H25" s="44">
        <v>0.74</v>
      </c>
      <c r="I25" s="42"/>
      <c r="J25" s="42"/>
      <c r="K25" s="42"/>
      <c r="L25" s="42"/>
      <c r="M25" s="42"/>
      <c r="N25" s="43"/>
      <c r="O25" s="45" t="s">
        <v>157</v>
      </c>
      <c r="P25" s="44"/>
      <c r="Q25" s="9"/>
    </row>
    <row r="26" spans="2:17" ht="15" customHeight="1" x14ac:dyDescent="0.35">
      <c r="B26" s="86" t="s">
        <v>51</v>
      </c>
      <c r="C26" s="67" t="s">
        <v>187</v>
      </c>
      <c r="D26" s="42"/>
      <c r="E26" s="42"/>
      <c r="F26" s="42"/>
      <c r="G26" s="42"/>
      <c r="H26" s="42"/>
      <c r="I26" s="42"/>
      <c r="J26" s="42"/>
      <c r="K26" s="42"/>
      <c r="L26" s="42"/>
      <c r="M26" s="42"/>
      <c r="N26" s="43">
        <v>0.48333704071532352</v>
      </c>
      <c r="O26" s="45">
        <v>0.60350270045410137</v>
      </c>
      <c r="P26" s="44"/>
      <c r="Q26" s="9"/>
    </row>
    <row r="27" spans="2:17" ht="15" customHeight="1" x14ac:dyDescent="0.35">
      <c r="B27" s="86" t="s">
        <v>50</v>
      </c>
      <c r="C27" s="67" t="s">
        <v>187</v>
      </c>
      <c r="D27" s="42"/>
      <c r="E27" s="42"/>
      <c r="F27" s="42"/>
      <c r="G27" s="42"/>
      <c r="H27" s="44">
        <v>0.65</v>
      </c>
      <c r="I27" s="44">
        <v>0.75</v>
      </c>
      <c r="J27" s="44">
        <v>0.79</v>
      </c>
      <c r="K27" s="44">
        <v>0.74</v>
      </c>
      <c r="L27" s="44">
        <v>0.7</v>
      </c>
      <c r="M27" s="44">
        <v>0.71</v>
      </c>
      <c r="N27" s="43">
        <v>0.61962635675447109</v>
      </c>
      <c r="O27" s="45" t="s">
        <v>157</v>
      </c>
      <c r="P27" s="44"/>
      <c r="Q27" s="9"/>
    </row>
    <row r="28" spans="2:17" ht="15" customHeight="1" x14ac:dyDescent="0.35">
      <c r="B28" s="86" t="s">
        <v>49</v>
      </c>
      <c r="C28" s="67" t="s">
        <v>187</v>
      </c>
      <c r="D28" s="44">
        <v>0.69</v>
      </c>
      <c r="E28" s="44">
        <v>0.53</v>
      </c>
      <c r="F28" s="44">
        <v>0.63</v>
      </c>
      <c r="G28" s="44">
        <v>0.69</v>
      </c>
      <c r="H28" s="44">
        <v>0.65</v>
      </c>
      <c r="I28" s="44">
        <v>0.69</v>
      </c>
      <c r="J28" s="44">
        <v>0.69</v>
      </c>
      <c r="K28" s="44">
        <v>0.62</v>
      </c>
      <c r="L28" s="44">
        <v>0.57999999999999996</v>
      </c>
      <c r="M28" s="44">
        <v>0.66</v>
      </c>
      <c r="N28" s="43">
        <v>0.56587605670675512</v>
      </c>
      <c r="O28" s="45">
        <v>0.44337085842568896</v>
      </c>
      <c r="P28" s="44"/>
      <c r="Q28" s="9"/>
    </row>
    <row r="29" spans="2:17" ht="15" customHeight="1" x14ac:dyDescent="0.35">
      <c r="B29" s="86" t="s">
        <v>48</v>
      </c>
      <c r="C29" s="67" t="s">
        <v>187</v>
      </c>
      <c r="D29" s="42"/>
      <c r="E29" s="42"/>
      <c r="F29" s="42"/>
      <c r="G29" s="42"/>
      <c r="H29" s="44">
        <v>0.39</v>
      </c>
      <c r="I29" s="44">
        <v>0.43</v>
      </c>
      <c r="J29" s="44">
        <v>0.45</v>
      </c>
      <c r="K29" s="44">
        <v>0.46</v>
      </c>
      <c r="L29" s="44">
        <v>0.49</v>
      </c>
      <c r="M29" s="44">
        <v>0.46</v>
      </c>
      <c r="N29" s="43">
        <v>0.29295102033001186</v>
      </c>
      <c r="O29" s="45">
        <v>0.26192722371967658</v>
      </c>
      <c r="P29" s="44"/>
      <c r="Q29" s="9"/>
    </row>
    <row r="30" spans="2:17" ht="15" customHeight="1" x14ac:dyDescent="0.35">
      <c r="B30" s="86" t="s">
        <v>47</v>
      </c>
      <c r="C30" s="67" t="s">
        <v>187</v>
      </c>
      <c r="D30" s="42"/>
      <c r="E30" s="42"/>
      <c r="F30" s="42"/>
      <c r="G30" s="42"/>
      <c r="H30" s="42"/>
      <c r="I30" s="42"/>
      <c r="J30" s="42"/>
      <c r="K30" s="42"/>
      <c r="L30" s="42"/>
      <c r="M30" s="42"/>
      <c r="N30" s="43">
        <v>0.29348780101774102</v>
      </c>
      <c r="O30" s="45">
        <v>0.36644186469846957</v>
      </c>
      <c r="P30" s="44"/>
      <c r="Q30" s="9"/>
    </row>
    <row r="31" spans="2:17" ht="15" customHeight="1" x14ac:dyDescent="0.35">
      <c r="B31" s="86" t="s">
        <v>46</v>
      </c>
      <c r="C31" s="67" t="s">
        <v>187</v>
      </c>
      <c r="D31" s="42"/>
      <c r="E31" s="42"/>
      <c r="F31" s="42"/>
      <c r="G31" s="42"/>
      <c r="H31" s="42"/>
      <c r="I31" s="42"/>
      <c r="J31" s="42"/>
      <c r="K31" s="42"/>
      <c r="L31" s="42"/>
      <c r="M31" s="42"/>
      <c r="N31" s="43">
        <v>0.35706342026389515</v>
      </c>
      <c r="O31" s="45">
        <v>0.38707181634600246</v>
      </c>
      <c r="P31" s="44"/>
      <c r="Q31" s="9"/>
    </row>
    <row r="32" spans="2:17" ht="15" customHeight="1" x14ac:dyDescent="0.35">
      <c r="B32" s="86" t="s">
        <v>45</v>
      </c>
      <c r="C32" s="67" t="s">
        <v>187</v>
      </c>
      <c r="D32" s="42"/>
      <c r="E32" s="42"/>
      <c r="F32" s="42"/>
      <c r="G32" s="42"/>
      <c r="H32" s="42"/>
      <c r="I32" s="42"/>
      <c r="J32" s="42"/>
      <c r="K32" s="42"/>
      <c r="L32" s="42"/>
      <c r="M32" s="42"/>
      <c r="N32" s="43">
        <v>0.61347190306161303</v>
      </c>
      <c r="O32" s="45">
        <v>0.51164323906965992</v>
      </c>
      <c r="P32" s="44"/>
      <c r="Q32" s="9"/>
    </row>
    <row r="33" spans="2:53" ht="15" customHeight="1" x14ac:dyDescent="0.35">
      <c r="B33" s="86" t="s">
        <v>44</v>
      </c>
      <c r="C33" s="67" t="s">
        <v>187</v>
      </c>
      <c r="D33" s="42"/>
      <c r="E33" s="44">
        <v>0</v>
      </c>
      <c r="F33" s="44">
        <v>0</v>
      </c>
      <c r="G33" s="44">
        <v>0.3</v>
      </c>
      <c r="H33" s="44">
        <v>0.17</v>
      </c>
      <c r="I33" s="44">
        <v>0.11</v>
      </c>
      <c r="J33" s="44">
        <v>0.17</v>
      </c>
      <c r="K33" s="44">
        <v>0.35</v>
      </c>
      <c r="L33" s="44">
        <v>0.44</v>
      </c>
      <c r="M33" s="44">
        <v>0.44</v>
      </c>
      <c r="N33" s="43">
        <v>0.41000472302423768</v>
      </c>
      <c r="O33" s="45">
        <v>0.29616425812855829</v>
      </c>
      <c r="P33" s="44"/>
      <c r="Q33" s="9"/>
    </row>
    <row r="34" spans="2:53" ht="15" customHeight="1" x14ac:dyDescent="0.35">
      <c r="B34" s="86" t="s">
        <v>43</v>
      </c>
      <c r="C34" s="67" t="s">
        <v>187</v>
      </c>
      <c r="D34" s="42"/>
      <c r="E34" s="42"/>
      <c r="F34" s="42"/>
      <c r="G34" s="44">
        <v>0.32</v>
      </c>
      <c r="H34" s="44">
        <v>0.47</v>
      </c>
      <c r="I34" s="44">
        <v>0.41</v>
      </c>
      <c r="J34" s="44">
        <v>0.36</v>
      </c>
      <c r="K34" s="44">
        <v>0.3</v>
      </c>
      <c r="L34" s="44">
        <v>0.64</v>
      </c>
      <c r="M34" s="42"/>
      <c r="N34" s="43"/>
      <c r="O34" s="45" t="s">
        <v>157</v>
      </c>
      <c r="P34" s="44"/>
      <c r="Q34" s="9"/>
    </row>
    <row r="35" spans="2:53" ht="15" customHeight="1" x14ac:dyDescent="0.35">
      <c r="B35" s="86" t="s">
        <v>42</v>
      </c>
      <c r="C35" s="67" t="s">
        <v>187</v>
      </c>
      <c r="D35" s="42"/>
      <c r="E35" s="42"/>
      <c r="F35" s="42"/>
      <c r="G35" s="42"/>
      <c r="H35" s="42"/>
      <c r="I35" s="42"/>
      <c r="J35" s="42"/>
      <c r="K35" s="42"/>
      <c r="L35" s="42"/>
      <c r="M35" s="42"/>
      <c r="N35" s="43"/>
      <c r="O35" s="45" t="s">
        <v>157</v>
      </c>
      <c r="P35" s="44"/>
      <c r="Q35" s="9"/>
    </row>
    <row r="36" spans="2:53" ht="15" customHeight="1" x14ac:dyDescent="0.35">
      <c r="B36" s="86" t="s">
        <v>41</v>
      </c>
      <c r="C36" s="67" t="s">
        <v>187</v>
      </c>
      <c r="D36" s="44">
        <v>0.41</v>
      </c>
      <c r="E36" s="44">
        <v>0.56999999999999995</v>
      </c>
      <c r="F36" s="44">
        <v>0.86</v>
      </c>
      <c r="G36" s="44">
        <v>0.73</v>
      </c>
      <c r="H36" s="44">
        <v>0.69</v>
      </c>
      <c r="I36" s="44">
        <v>0.74</v>
      </c>
      <c r="J36" s="44">
        <v>0.61</v>
      </c>
      <c r="K36" s="44">
        <v>0.57999999999999996</v>
      </c>
      <c r="L36" s="44">
        <v>0.59</v>
      </c>
      <c r="M36" s="44">
        <v>0.63</v>
      </c>
      <c r="N36" s="43">
        <v>0.62573808781264639</v>
      </c>
      <c r="O36" s="45">
        <v>0.60444602423618432</v>
      </c>
      <c r="P36" s="44"/>
      <c r="Q36" s="9"/>
    </row>
    <row r="37" spans="2:53" ht="15" customHeight="1" x14ac:dyDescent="0.35">
      <c r="B37" s="86" t="s">
        <v>40</v>
      </c>
      <c r="C37" s="67" t="s">
        <v>187</v>
      </c>
      <c r="D37" s="42"/>
      <c r="E37" s="42"/>
      <c r="F37" s="42"/>
      <c r="G37" s="42"/>
      <c r="H37" s="42"/>
      <c r="I37" s="42"/>
      <c r="J37" s="42"/>
      <c r="K37" s="42"/>
      <c r="L37" s="42"/>
      <c r="M37" s="42"/>
      <c r="N37" s="43">
        <v>0.32956809074078419</v>
      </c>
      <c r="O37" s="45">
        <v>0.18213279918636349</v>
      </c>
      <c r="P37" s="44"/>
      <c r="Q37" s="9"/>
    </row>
    <row r="38" spans="2:53" ht="15" customHeight="1" x14ac:dyDescent="0.35">
      <c r="B38" s="86" t="s">
        <v>39</v>
      </c>
      <c r="C38" s="67" t="s">
        <v>187</v>
      </c>
      <c r="D38" s="42"/>
      <c r="E38" s="42"/>
      <c r="F38" s="42"/>
      <c r="G38" s="42"/>
      <c r="H38" s="42"/>
      <c r="I38" s="42"/>
      <c r="J38" s="42"/>
      <c r="K38" s="42"/>
      <c r="L38" s="42"/>
      <c r="M38" s="42"/>
      <c r="N38" s="43">
        <v>0.27401448109412718</v>
      </c>
      <c r="O38" s="45" t="s">
        <v>157</v>
      </c>
      <c r="P38" s="44"/>
      <c r="Q38" s="9"/>
    </row>
    <row r="39" spans="2:53" ht="15" customHeight="1" x14ac:dyDescent="0.35">
      <c r="B39" s="86" t="s">
        <v>38</v>
      </c>
      <c r="C39" s="67" t="s">
        <v>187</v>
      </c>
      <c r="D39" s="42"/>
      <c r="E39" s="42"/>
      <c r="F39" s="42"/>
      <c r="G39" s="42"/>
      <c r="H39" s="42"/>
      <c r="I39" s="42"/>
      <c r="J39" s="42"/>
      <c r="K39" s="42"/>
      <c r="L39" s="42"/>
      <c r="M39" s="42"/>
      <c r="N39" s="43">
        <v>0.12083822953388168</v>
      </c>
      <c r="O39" s="45" t="s">
        <v>157</v>
      </c>
      <c r="P39" s="44"/>
      <c r="Q39" s="9"/>
    </row>
    <row r="40" spans="2:53" ht="15" customHeight="1" x14ac:dyDescent="0.35">
      <c r="B40" s="86" t="s">
        <v>37</v>
      </c>
      <c r="C40" s="67" t="s">
        <v>187</v>
      </c>
      <c r="D40" s="45">
        <v>0.74</v>
      </c>
      <c r="E40" s="45">
        <v>0.67</v>
      </c>
      <c r="F40" s="45">
        <v>0.74</v>
      </c>
      <c r="G40" s="45">
        <v>0.81</v>
      </c>
      <c r="H40" s="45">
        <v>0.86</v>
      </c>
      <c r="I40" s="45">
        <v>0.88</v>
      </c>
      <c r="J40" s="45">
        <v>0.75</v>
      </c>
      <c r="K40" s="45">
        <v>0.78</v>
      </c>
      <c r="L40" s="45">
        <v>0.81</v>
      </c>
      <c r="M40" s="45">
        <v>0.82</v>
      </c>
      <c r="N40" s="45">
        <v>0.74968888868251315</v>
      </c>
      <c r="O40" s="45">
        <v>0.64349577364462673</v>
      </c>
      <c r="P40" s="44"/>
      <c r="Q40" s="9"/>
    </row>
    <row r="41" spans="2:53" ht="15" customHeight="1" x14ac:dyDescent="0.35">
      <c r="B41" s="86" t="s">
        <v>36</v>
      </c>
      <c r="C41" s="67" t="s">
        <v>187</v>
      </c>
      <c r="D41" s="44">
        <v>0.59</v>
      </c>
      <c r="E41" s="44">
        <v>0.7</v>
      </c>
      <c r="F41" s="44">
        <v>0.69</v>
      </c>
      <c r="G41" s="44">
        <v>0.7</v>
      </c>
      <c r="H41" s="44">
        <v>0.77</v>
      </c>
      <c r="I41" s="44">
        <v>0.81</v>
      </c>
      <c r="J41" s="44">
        <v>0.57999999999999996</v>
      </c>
      <c r="K41" s="44">
        <v>0.35</v>
      </c>
      <c r="L41" s="44">
        <v>0.56999999999999995</v>
      </c>
      <c r="M41" s="44">
        <v>0.55000000000000004</v>
      </c>
      <c r="N41" s="43">
        <v>0.54346598954429914</v>
      </c>
      <c r="O41" s="45">
        <v>0.55621885925991366</v>
      </c>
      <c r="P41" s="44"/>
      <c r="Q41" s="9"/>
    </row>
    <row r="42" spans="2:53" ht="15" customHeight="1" x14ac:dyDescent="0.35">
      <c r="B42" s="86" t="s">
        <v>35</v>
      </c>
      <c r="C42" s="67" t="s">
        <v>187</v>
      </c>
      <c r="D42" s="44">
        <v>0.48</v>
      </c>
      <c r="E42" s="44">
        <v>0.57999999999999996</v>
      </c>
      <c r="F42" s="44">
        <v>0.62</v>
      </c>
      <c r="G42" s="44">
        <v>0.55000000000000004</v>
      </c>
      <c r="H42" s="44">
        <v>0.77</v>
      </c>
      <c r="I42" s="44">
        <v>0.84</v>
      </c>
      <c r="J42" s="44">
        <v>0.75</v>
      </c>
      <c r="K42" s="44">
        <v>0.73</v>
      </c>
      <c r="L42" s="44">
        <v>0.72</v>
      </c>
      <c r="M42" s="44">
        <v>0.66</v>
      </c>
      <c r="N42" s="43">
        <v>0.67641861601486375</v>
      </c>
      <c r="O42" s="45">
        <v>0.66870982049275263</v>
      </c>
      <c r="P42" s="44"/>
      <c r="Q42" s="9"/>
    </row>
    <row r="43" spans="2:53" ht="15" customHeight="1" x14ac:dyDescent="0.35">
      <c r="B43" s="86" t="s">
        <v>34</v>
      </c>
      <c r="C43" s="67" t="s">
        <v>187</v>
      </c>
      <c r="D43" s="44">
        <v>0.49</v>
      </c>
      <c r="E43" s="44">
        <v>0.63</v>
      </c>
      <c r="F43" s="44">
        <v>0.54</v>
      </c>
      <c r="G43" s="44">
        <v>0.62</v>
      </c>
      <c r="H43" s="44">
        <v>0.79</v>
      </c>
      <c r="I43" s="44">
        <v>0.84</v>
      </c>
      <c r="J43" s="44">
        <v>0.72</v>
      </c>
      <c r="K43" s="44">
        <v>0.55000000000000004</v>
      </c>
      <c r="L43" s="44">
        <v>0.55000000000000004</v>
      </c>
      <c r="M43" s="44">
        <v>0.48</v>
      </c>
      <c r="N43" s="43">
        <v>0.45142848994257612</v>
      </c>
      <c r="O43" s="45">
        <v>0.48555553126827083</v>
      </c>
      <c r="P43" s="44"/>
      <c r="Q43" s="9"/>
    </row>
    <row r="44" spans="2:53" ht="15" customHeight="1" x14ac:dyDescent="0.35">
      <c r="B44" s="86" t="s">
        <v>33</v>
      </c>
      <c r="C44" s="67" t="s">
        <v>187</v>
      </c>
      <c r="D44" s="42"/>
      <c r="E44" s="44">
        <v>0.77</v>
      </c>
      <c r="F44" s="44">
        <v>0.74</v>
      </c>
      <c r="G44" s="44">
        <v>0.69</v>
      </c>
      <c r="H44" s="44">
        <v>0.79</v>
      </c>
      <c r="I44" s="44">
        <v>0.86</v>
      </c>
      <c r="J44" s="44">
        <v>0.76</v>
      </c>
      <c r="K44" s="44">
        <v>0.64</v>
      </c>
      <c r="L44" s="44">
        <v>0.67</v>
      </c>
      <c r="M44" s="44">
        <v>0.8</v>
      </c>
      <c r="N44" s="43">
        <v>0.56505424233959578</v>
      </c>
      <c r="O44" s="45">
        <v>0.51847547353611001</v>
      </c>
      <c r="P44" s="44"/>
      <c r="Q44" s="9"/>
    </row>
    <row r="45" spans="2:53" ht="15" customHeight="1" x14ac:dyDescent="0.35">
      <c r="B45" s="86" t="s">
        <v>32</v>
      </c>
      <c r="C45" s="67" t="s">
        <v>187</v>
      </c>
      <c r="D45" s="44">
        <v>0.28999999999999998</v>
      </c>
      <c r="E45" s="44">
        <v>0.42</v>
      </c>
      <c r="F45" s="44">
        <v>0.56000000000000005</v>
      </c>
      <c r="G45" s="44">
        <v>0.62</v>
      </c>
      <c r="H45" s="44">
        <v>0.68</v>
      </c>
      <c r="I45" s="44">
        <v>0.83</v>
      </c>
      <c r="J45" s="44">
        <v>0.73</v>
      </c>
      <c r="K45" s="44">
        <v>0.59</v>
      </c>
      <c r="L45" s="44">
        <v>0.56999999999999995</v>
      </c>
      <c r="M45" s="44">
        <v>0.49</v>
      </c>
      <c r="N45" s="43">
        <v>0.49702518161861831</v>
      </c>
      <c r="O45" s="45">
        <v>0.38508048470460898</v>
      </c>
      <c r="P45" s="44"/>
      <c r="Q45" s="9"/>
    </row>
    <row r="46" spans="2:53" ht="15" customHeight="1" x14ac:dyDescent="0.35">
      <c r="B46" s="86" t="s">
        <v>31</v>
      </c>
      <c r="C46" s="67" t="s">
        <v>187</v>
      </c>
      <c r="D46" s="44">
        <v>0.32</v>
      </c>
      <c r="E46" s="44">
        <v>0.44</v>
      </c>
      <c r="F46" s="44">
        <v>0.48</v>
      </c>
      <c r="G46" s="44">
        <v>0.64</v>
      </c>
      <c r="H46" s="44">
        <v>0.57999999999999996</v>
      </c>
      <c r="I46" s="44">
        <v>0.68</v>
      </c>
      <c r="J46" s="44">
        <v>0.61</v>
      </c>
      <c r="K46" s="44">
        <v>0.66</v>
      </c>
      <c r="L46" s="44">
        <v>0.59</v>
      </c>
      <c r="M46" s="44">
        <v>0.41</v>
      </c>
      <c r="N46" s="43" t="s">
        <v>133</v>
      </c>
      <c r="O46" s="45" t="s">
        <v>157</v>
      </c>
      <c r="P46" s="44"/>
      <c r="Q46" s="9"/>
      <c r="AK46" s="2"/>
      <c r="AL46" s="2"/>
      <c r="AM46" s="2"/>
      <c r="AN46" s="2"/>
      <c r="AO46" s="2"/>
      <c r="AP46" s="2"/>
      <c r="AQ46" s="2"/>
      <c r="AR46" s="2"/>
      <c r="AS46" s="2"/>
      <c r="AT46" s="2"/>
      <c r="AU46" s="2"/>
      <c r="AV46" s="2"/>
      <c r="AW46" s="2"/>
      <c r="AX46" s="2"/>
      <c r="AY46" s="2"/>
      <c r="AZ46" s="2"/>
      <c r="BA46" s="2"/>
    </row>
    <row r="47" spans="2:53" ht="15" customHeight="1" x14ac:dyDescent="0.35">
      <c r="B47" s="86" t="s">
        <v>30</v>
      </c>
      <c r="C47" s="67" t="s">
        <v>187</v>
      </c>
      <c r="D47" s="44">
        <v>0.31</v>
      </c>
      <c r="E47" s="44">
        <v>0.38</v>
      </c>
      <c r="F47" s="44">
        <v>0.77</v>
      </c>
      <c r="G47" s="44">
        <v>0.83</v>
      </c>
      <c r="H47" s="44">
        <v>0.83</v>
      </c>
      <c r="I47" s="44">
        <v>0.87</v>
      </c>
      <c r="J47" s="44">
        <v>0.72</v>
      </c>
      <c r="K47" s="44">
        <v>0.51</v>
      </c>
      <c r="L47" s="44">
        <v>0.63</v>
      </c>
      <c r="M47" s="44">
        <v>0.73</v>
      </c>
      <c r="N47" s="43">
        <v>0.29743083571676965</v>
      </c>
      <c r="O47" s="45">
        <v>0.3264405243018465</v>
      </c>
      <c r="P47" s="44"/>
      <c r="Q47" s="9"/>
      <c r="AK47" s="377"/>
      <c r="AL47" s="377" t="s">
        <v>132</v>
      </c>
      <c r="AM47" s="377" t="s">
        <v>1</v>
      </c>
      <c r="AN47" s="377" t="s">
        <v>211</v>
      </c>
      <c r="AO47" s="377" t="s">
        <v>212</v>
      </c>
      <c r="AP47" s="377" t="s">
        <v>213</v>
      </c>
      <c r="AQ47" s="377" t="s">
        <v>214</v>
      </c>
      <c r="AR47" s="377" t="s">
        <v>215</v>
      </c>
      <c r="AS47" s="377" t="s">
        <v>216</v>
      </c>
      <c r="AT47" s="377" t="s">
        <v>217</v>
      </c>
      <c r="AU47" s="377" t="s">
        <v>218</v>
      </c>
      <c r="AV47" s="377" t="s">
        <v>219</v>
      </c>
      <c r="AW47" s="377" t="s">
        <v>220</v>
      </c>
      <c r="AX47" s="377" t="s">
        <v>221</v>
      </c>
      <c r="AY47" s="377" t="s">
        <v>235</v>
      </c>
      <c r="AZ47" s="377" t="s">
        <v>413</v>
      </c>
    </row>
    <row r="48" spans="2:53" ht="15" customHeight="1" x14ac:dyDescent="0.35">
      <c r="B48" s="86" t="s">
        <v>29</v>
      </c>
      <c r="C48" s="67" t="s">
        <v>187</v>
      </c>
      <c r="D48" s="42"/>
      <c r="E48" s="42"/>
      <c r="F48" s="42"/>
      <c r="G48" s="42"/>
      <c r="H48" s="42"/>
      <c r="I48" s="42"/>
      <c r="J48" s="42"/>
      <c r="K48" s="42"/>
      <c r="L48" s="44">
        <v>0.65</v>
      </c>
      <c r="M48" s="44">
        <v>0.43</v>
      </c>
      <c r="N48" s="43">
        <v>0.44340772528471423</v>
      </c>
      <c r="O48" s="45">
        <v>0.366579270302335</v>
      </c>
      <c r="P48" s="44"/>
      <c r="Q48" s="9"/>
      <c r="AK48" s="377"/>
      <c r="AL48" s="377" t="s">
        <v>187</v>
      </c>
      <c r="AM48" s="377" t="s">
        <v>190</v>
      </c>
      <c r="AN48" s="378">
        <v>0.47</v>
      </c>
      <c r="AO48" s="378">
        <v>0.55000000000000004</v>
      </c>
      <c r="AP48" s="378">
        <v>0.65</v>
      </c>
      <c r="AQ48" s="378">
        <v>0.68</v>
      </c>
      <c r="AR48" s="378">
        <v>0.71</v>
      </c>
      <c r="AS48" s="378">
        <v>0.73</v>
      </c>
      <c r="AT48" s="378">
        <v>0.62</v>
      </c>
      <c r="AU48" s="378">
        <v>0.56999999999999995</v>
      </c>
      <c r="AV48" s="378">
        <v>0.62</v>
      </c>
      <c r="AW48" s="378">
        <v>0.62</v>
      </c>
      <c r="AX48" s="378">
        <v>0.52122779227455474</v>
      </c>
      <c r="AY48" s="378">
        <v>0.49</v>
      </c>
      <c r="AZ48" s="378"/>
    </row>
    <row r="49" spans="2:52" ht="15" customHeight="1" x14ac:dyDescent="0.35">
      <c r="B49" s="86" t="s">
        <v>28</v>
      </c>
      <c r="C49" s="67" t="s">
        <v>187</v>
      </c>
      <c r="D49" s="44">
        <v>0.3</v>
      </c>
      <c r="E49" s="44">
        <v>0.47</v>
      </c>
      <c r="F49" s="44">
        <v>0.56000000000000005</v>
      </c>
      <c r="G49" s="44">
        <v>0.55000000000000004</v>
      </c>
      <c r="H49" s="44">
        <v>0.61</v>
      </c>
      <c r="I49" s="44">
        <v>0.53</v>
      </c>
      <c r="J49" s="44">
        <v>0.54</v>
      </c>
      <c r="K49" s="44">
        <v>0.56000000000000005</v>
      </c>
      <c r="L49" s="44">
        <v>0.6</v>
      </c>
      <c r="M49" s="44">
        <v>0.62</v>
      </c>
      <c r="N49" s="43">
        <v>0.67455303504823172</v>
      </c>
      <c r="O49" s="45">
        <v>0.54592713793509628</v>
      </c>
      <c r="P49" s="44"/>
      <c r="Q49" s="9"/>
      <c r="AK49" s="377"/>
      <c r="AL49" s="377" t="s">
        <v>147</v>
      </c>
      <c r="AM49" s="377" t="s">
        <v>190</v>
      </c>
      <c r="AN49" s="378">
        <v>0.21</v>
      </c>
      <c r="AO49" s="378">
        <v>0.28999999999999998</v>
      </c>
      <c r="AP49" s="378">
        <v>0.33</v>
      </c>
      <c r="AQ49" s="378">
        <v>0.42</v>
      </c>
      <c r="AR49" s="378">
        <v>0.38</v>
      </c>
      <c r="AS49" s="378">
        <v>0.4</v>
      </c>
      <c r="AT49" s="378">
        <v>0.36</v>
      </c>
      <c r="AU49" s="378">
        <v>0.38</v>
      </c>
      <c r="AV49" s="378">
        <v>0.38</v>
      </c>
      <c r="AW49" s="378">
        <v>0.41</v>
      </c>
      <c r="AX49" s="378">
        <v>0.397662010273796</v>
      </c>
      <c r="AY49" s="378">
        <v>0.38</v>
      </c>
      <c r="AZ49" s="378"/>
    </row>
    <row r="50" spans="2:52" ht="15" customHeight="1" x14ac:dyDescent="0.35">
      <c r="B50" s="86" t="s">
        <v>27</v>
      </c>
      <c r="C50" s="67" t="s">
        <v>187</v>
      </c>
      <c r="D50" s="44">
        <v>0.05</v>
      </c>
      <c r="E50" s="44">
        <v>0.06</v>
      </c>
      <c r="F50" s="44">
        <v>0.22</v>
      </c>
      <c r="G50" s="44">
        <v>0.28999999999999998</v>
      </c>
      <c r="H50" s="42"/>
      <c r="I50" s="44">
        <v>0.42</v>
      </c>
      <c r="J50" s="44">
        <v>0.49</v>
      </c>
      <c r="K50" s="44">
        <v>0.61</v>
      </c>
      <c r="L50" s="44">
        <v>0.64</v>
      </c>
      <c r="M50" s="44">
        <v>0.69</v>
      </c>
      <c r="N50" s="43">
        <v>0.58029555613909922</v>
      </c>
      <c r="O50" s="45" t="s">
        <v>157</v>
      </c>
      <c r="P50" s="44"/>
      <c r="Q50" s="9"/>
      <c r="AK50" s="377"/>
      <c r="AL50" s="377" t="s">
        <v>186</v>
      </c>
      <c r="AM50" s="377" t="s">
        <v>190</v>
      </c>
      <c r="AN50" s="378"/>
      <c r="AO50" s="378"/>
      <c r="AP50" s="378"/>
      <c r="AQ50" s="378"/>
      <c r="AR50" s="378">
        <v>0.32</v>
      </c>
      <c r="AS50" s="378">
        <v>0.3</v>
      </c>
      <c r="AT50" s="378">
        <v>0.35</v>
      </c>
      <c r="AU50" s="378">
        <v>0.22</v>
      </c>
      <c r="AV50" s="378">
        <v>0.24</v>
      </c>
      <c r="AW50" s="378">
        <v>0.3</v>
      </c>
      <c r="AX50" s="378">
        <v>0.40416190875662727</v>
      </c>
      <c r="AY50" s="378">
        <v>0.46</v>
      </c>
      <c r="AZ50" s="378"/>
    </row>
    <row r="51" spans="2:52" ht="15" customHeight="1" x14ac:dyDescent="0.35">
      <c r="B51" s="86" t="s">
        <v>26</v>
      </c>
      <c r="C51" s="67" t="s">
        <v>187</v>
      </c>
      <c r="D51" s="44">
        <v>0.34</v>
      </c>
      <c r="E51" s="44">
        <v>0.32</v>
      </c>
      <c r="F51" s="44">
        <v>0.26</v>
      </c>
      <c r="G51" s="44">
        <v>0.33</v>
      </c>
      <c r="H51" s="44">
        <v>0.39</v>
      </c>
      <c r="I51" s="44">
        <v>0.36</v>
      </c>
      <c r="J51" s="44">
        <v>0.47</v>
      </c>
      <c r="K51" s="44">
        <v>0.38</v>
      </c>
      <c r="L51" s="44">
        <v>0.34</v>
      </c>
      <c r="M51" s="44">
        <v>0.41</v>
      </c>
      <c r="N51" s="43">
        <v>0.36270120876612327</v>
      </c>
      <c r="O51" s="45" t="s">
        <v>157</v>
      </c>
      <c r="P51" s="44"/>
      <c r="Q51" s="9"/>
      <c r="AK51" s="377"/>
      <c r="AL51" s="377" t="s">
        <v>414</v>
      </c>
      <c r="AM51" s="377"/>
      <c r="AN51" s="378"/>
      <c r="AO51" s="378"/>
      <c r="AP51" s="378"/>
      <c r="AQ51" s="378"/>
      <c r="AR51" s="378"/>
      <c r="AS51" s="378"/>
      <c r="AT51" s="378"/>
      <c r="AU51" s="378"/>
      <c r="AV51" s="378"/>
      <c r="AW51" s="378"/>
      <c r="AX51" s="378">
        <v>0.22272269307273196</v>
      </c>
      <c r="AY51" s="378">
        <v>0.27397178723343529</v>
      </c>
      <c r="AZ51" s="378">
        <v>0.34</v>
      </c>
    </row>
    <row r="52" spans="2:52" ht="15" customHeight="1" x14ac:dyDescent="0.35">
      <c r="B52" s="86" t="s">
        <v>25</v>
      </c>
      <c r="C52" s="67" t="s">
        <v>187</v>
      </c>
      <c r="D52" s="42"/>
      <c r="E52" s="42"/>
      <c r="F52" s="42"/>
      <c r="G52" s="42"/>
      <c r="H52" s="42"/>
      <c r="I52" s="42"/>
      <c r="J52" s="42"/>
      <c r="K52" s="42"/>
      <c r="L52" s="42"/>
      <c r="M52" s="42"/>
      <c r="N52" s="43">
        <v>5.6209111652693586E-2</v>
      </c>
      <c r="O52" s="45" t="s">
        <v>157</v>
      </c>
      <c r="P52" s="44"/>
      <c r="Q52" s="9"/>
      <c r="AK52" s="377"/>
      <c r="AL52" s="377" t="s">
        <v>415</v>
      </c>
      <c r="AM52" s="377"/>
      <c r="AN52" s="378"/>
      <c r="AO52" s="378"/>
      <c r="AP52" s="378"/>
      <c r="AQ52" s="378"/>
      <c r="AR52" s="378"/>
      <c r="AS52" s="378"/>
      <c r="AT52" s="378"/>
      <c r="AU52" s="378"/>
      <c r="AV52" s="378"/>
      <c r="AW52" s="378"/>
      <c r="AX52" s="378">
        <v>3.2167785176857228E-2</v>
      </c>
      <c r="AY52" s="378">
        <v>4.3943080918621404E-2</v>
      </c>
      <c r="AZ52" s="378">
        <v>0.05</v>
      </c>
    </row>
    <row r="53" spans="2:52" ht="15" customHeight="1" thickBot="1" x14ac:dyDescent="0.4">
      <c r="B53" s="87" t="s">
        <v>24</v>
      </c>
      <c r="C53" s="74" t="s">
        <v>187</v>
      </c>
      <c r="D53" s="53"/>
      <c r="E53" s="53"/>
      <c r="F53" s="53"/>
      <c r="G53" s="53"/>
      <c r="H53" s="54">
        <v>0.66</v>
      </c>
      <c r="I53" s="54">
        <v>0.53</v>
      </c>
      <c r="J53" s="54">
        <v>0.56000000000000005</v>
      </c>
      <c r="K53" s="54">
        <v>0.55000000000000004</v>
      </c>
      <c r="L53" s="54">
        <v>0.48</v>
      </c>
      <c r="M53" s="54">
        <v>0.53</v>
      </c>
      <c r="N53" s="55">
        <v>0.50715457402796926</v>
      </c>
      <c r="O53" s="84">
        <v>0.46917713499154179</v>
      </c>
      <c r="P53" s="44"/>
      <c r="Q53" s="9"/>
      <c r="AK53" s="377"/>
      <c r="AL53" s="377" t="s">
        <v>416</v>
      </c>
      <c r="AM53" s="377"/>
      <c r="AN53" s="378"/>
      <c r="AO53" s="378"/>
      <c r="AP53" s="378"/>
      <c r="AQ53" s="378"/>
      <c r="AR53" s="378"/>
      <c r="AS53" s="378"/>
      <c r="AT53" s="378"/>
      <c r="AU53" s="378"/>
      <c r="AV53" s="378"/>
      <c r="AW53" s="378"/>
      <c r="AX53" s="378">
        <v>0.14081791057683993</v>
      </c>
      <c r="AY53" s="378">
        <v>9.3030313110409504E-2</v>
      </c>
      <c r="AZ53" s="378">
        <v>0.06</v>
      </c>
    </row>
    <row r="54" spans="2:52" ht="15" customHeight="1" x14ac:dyDescent="0.35">
      <c r="B54" s="85" t="s">
        <v>23</v>
      </c>
      <c r="C54" s="75" t="s">
        <v>147</v>
      </c>
      <c r="D54" s="62">
        <v>0.33</v>
      </c>
      <c r="E54" s="62">
        <v>0.39</v>
      </c>
      <c r="F54" s="62">
        <v>0.49</v>
      </c>
      <c r="G54" s="62">
        <v>1</v>
      </c>
      <c r="H54" s="62">
        <v>0.7</v>
      </c>
      <c r="I54" s="62">
        <v>0.24</v>
      </c>
      <c r="J54" s="62">
        <v>0.3</v>
      </c>
      <c r="K54" s="62">
        <v>0.34</v>
      </c>
      <c r="L54" s="61"/>
      <c r="M54" s="61"/>
      <c r="N54" s="63"/>
      <c r="O54" s="68"/>
      <c r="P54" s="375"/>
      <c r="Q54" s="9"/>
      <c r="AK54" s="377"/>
      <c r="AL54" s="377" t="s">
        <v>66</v>
      </c>
      <c r="AM54" s="377"/>
      <c r="AN54" s="378">
        <v>0.28999999999999998</v>
      </c>
      <c r="AO54" s="378">
        <v>0.39</v>
      </c>
      <c r="AP54" s="378">
        <v>0.44</v>
      </c>
      <c r="AQ54" s="378">
        <v>0.51</v>
      </c>
      <c r="AR54" s="378">
        <v>0.48</v>
      </c>
      <c r="AS54" s="378">
        <v>0.49</v>
      </c>
      <c r="AT54" s="378">
        <v>0.43</v>
      </c>
      <c r="AU54" s="378">
        <v>0.44</v>
      </c>
      <c r="AV54" s="378">
        <v>0.46</v>
      </c>
      <c r="AW54" s="378">
        <v>0.47</v>
      </c>
      <c r="AX54" s="378"/>
      <c r="AY54" s="378"/>
      <c r="AZ54" s="378"/>
    </row>
    <row r="55" spans="2:52" ht="15" customHeight="1" x14ac:dyDescent="0.35">
      <c r="B55" s="86" t="s">
        <v>22</v>
      </c>
      <c r="C55" s="67" t="s">
        <v>147</v>
      </c>
      <c r="D55" s="44">
        <v>0.03</v>
      </c>
      <c r="E55" s="44">
        <v>0.18</v>
      </c>
      <c r="F55" s="44">
        <v>0.28999999999999998</v>
      </c>
      <c r="G55" s="44">
        <v>0.14000000000000001</v>
      </c>
      <c r="H55" s="44">
        <v>0.25</v>
      </c>
      <c r="I55" s="62">
        <v>0.25</v>
      </c>
      <c r="J55" s="44">
        <v>0.22</v>
      </c>
      <c r="K55" s="44">
        <v>0.23</v>
      </c>
      <c r="L55" s="44">
        <v>0.23</v>
      </c>
      <c r="M55" s="44">
        <v>0.23</v>
      </c>
      <c r="N55" s="43">
        <v>0.2741487093119141</v>
      </c>
      <c r="O55" s="69">
        <v>0.2871797957651957</v>
      </c>
      <c r="P55" s="44"/>
      <c r="Q55" s="9"/>
    </row>
    <row r="56" spans="2:52" ht="15" customHeight="1" x14ac:dyDescent="0.35">
      <c r="B56" s="86" t="s">
        <v>21</v>
      </c>
      <c r="C56" s="67" t="s">
        <v>147</v>
      </c>
      <c r="D56" s="44">
        <v>0.38</v>
      </c>
      <c r="E56" s="44">
        <v>1</v>
      </c>
      <c r="F56" s="44">
        <v>1</v>
      </c>
      <c r="G56" s="44">
        <v>1</v>
      </c>
      <c r="H56" s="44">
        <v>0.92</v>
      </c>
      <c r="I56" s="44">
        <v>0.72</v>
      </c>
      <c r="J56" s="44">
        <v>0.83</v>
      </c>
      <c r="K56" s="44">
        <v>0.84</v>
      </c>
      <c r="L56" s="44">
        <v>0.85</v>
      </c>
      <c r="M56" s="44">
        <v>0.83</v>
      </c>
      <c r="N56" s="43">
        <v>0.70329576244344794</v>
      </c>
      <c r="O56" s="69">
        <v>0.67714602705315063</v>
      </c>
      <c r="P56" s="44"/>
      <c r="Q56" s="9"/>
    </row>
    <row r="57" spans="2:52" ht="15" customHeight="1" x14ac:dyDescent="0.35">
      <c r="B57" s="86" t="s">
        <v>20</v>
      </c>
      <c r="C57" s="67" t="s">
        <v>147</v>
      </c>
      <c r="D57" s="44">
        <v>0.11</v>
      </c>
      <c r="E57" s="44">
        <v>0.18</v>
      </c>
      <c r="F57" s="44">
        <v>0.2</v>
      </c>
      <c r="G57" s="44">
        <v>0.25</v>
      </c>
      <c r="H57" s="44">
        <v>0.23</v>
      </c>
      <c r="I57" s="44">
        <v>0.28999999999999998</v>
      </c>
      <c r="J57" s="44">
        <v>0.33</v>
      </c>
      <c r="K57" s="44">
        <v>0.34</v>
      </c>
      <c r="L57" s="44">
        <v>0.3</v>
      </c>
      <c r="M57" s="44">
        <v>0.28999999999999998</v>
      </c>
      <c r="N57" s="43">
        <v>0.32744432283943642</v>
      </c>
      <c r="O57" s="69">
        <v>0.36243470358502577</v>
      </c>
      <c r="P57" s="44"/>
      <c r="Q57" s="9"/>
    </row>
    <row r="58" spans="2:52" ht="15" customHeight="1" x14ac:dyDescent="0.35">
      <c r="B58" s="86" t="s">
        <v>19</v>
      </c>
      <c r="C58" s="67" t="s">
        <v>147</v>
      </c>
      <c r="D58" s="44">
        <v>0.3</v>
      </c>
      <c r="E58" s="44">
        <v>0.35</v>
      </c>
      <c r="F58" s="44">
        <v>0.36</v>
      </c>
      <c r="G58" s="44">
        <v>0.34</v>
      </c>
      <c r="H58" s="44">
        <v>0.31</v>
      </c>
      <c r="I58" s="44">
        <v>0.37</v>
      </c>
      <c r="J58" s="44">
        <v>0.23</v>
      </c>
      <c r="K58" s="44">
        <v>0.17</v>
      </c>
      <c r="L58" s="44">
        <v>0.18</v>
      </c>
      <c r="M58" s="44">
        <v>0.46</v>
      </c>
      <c r="N58" s="43">
        <v>0.56949095854769083</v>
      </c>
      <c r="O58" s="69" t="s">
        <v>157</v>
      </c>
      <c r="P58" s="44"/>
      <c r="Q58" s="9"/>
    </row>
    <row r="59" spans="2:52" ht="15" customHeight="1" x14ac:dyDescent="0.35">
      <c r="B59" s="86" t="s">
        <v>18</v>
      </c>
      <c r="C59" s="67" t="s">
        <v>147</v>
      </c>
      <c r="D59" s="44">
        <v>0.34</v>
      </c>
      <c r="E59" s="44">
        <v>0.49</v>
      </c>
      <c r="F59" s="44">
        <v>0.37</v>
      </c>
      <c r="G59" s="44">
        <v>0.24</v>
      </c>
      <c r="H59" s="42"/>
      <c r="I59" s="42"/>
      <c r="J59" s="42"/>
      <c r="K59" s="42"/>
      <c r="L59" s="42"/>
      <c r="M59" s="42"/>
      <c r="N59" s="43"/>
      <c r="O59" s="69" t="s">
        <v>157</v>
      </c>
      <c r="P59" s="44"/>
      <c r="Q59" s="9"/>
    </row>
    <row r="60" spans="2:52" ht="15" customHeight="1" x14ac:dyDescent="0.35">
      <c r="B60" s="86" t="s">
        <v>17</v>
      </c>
      <c r="C60" s="67" t="s">
        <v>147</v>
      </c>
      <c r="D60" s="44">
        <v>0.8</v>
      </c>
      <c r="E60" s="44">
        <v>0.37</v>
      </c>
      <c r="F60" s="44">
        <v>0.36</v>
      </c>
      <c r="G60" s="44">
        <v>0.31</v>
      </c>
      <c r="H60" s="44">
        <v>0.25</v>
      </c>
      <c r="I60" s="44">
        <v>0.4</v>
      </c>
      <c r="J60" s="44">
        <v>0.42</v>
      </c>
      <c r="K60" s="44">
        <v>0.28999999999999998</v>
      </c>
      <c r="L60" s="44">
        <v>0.22</v>
      </c>
      <c r="M60" s="44">
        <v>0.28000000000000003</v>
      </c>
      <c r="N60" s="43"/>
      <c r="O60" s="69" t="s">
        <v>157</v>
      </c>
      <c r="P60" s="44"/>
      <c r="Q60" s="9"/>
    </row>
    <row r="61" spans="2:52" ht="15" customHeight="1" x14ac:dyDescent="0.35">
      <c r="B61" s="86" t="s">
        <v>16</v>
      </c>
      <c r="C61" s="67" t="s">
        <v>147</v>
      </c>
      <c r="D61" s="42"/>
      <c r="E61" s="44">
        <v>0.36</v>
      </c>
      <c r="F61" s="44">
        <v>0.32</v>
      </c>
      <c r="G61" s="44">
        <v>0.41</v>
      </c>
      <c r="H61" s="44">
        <v>0.24</v>
      </c>
      <c r="I61" s="44">
        <v>0.28000000000000003</v>
      </c>
      <c r="J61" s="44">
        <v>0.28999999999999998</v>
      </c>
      <c r="K61" s="44">
        <v>0.3</v>
      </c>
      <c r="L61" s="44">
        <v>0.24</v>
      </c>
      <c r="M61" s="44">
        <v>0.25</v>
      </c>
      <c r="N61" s="43">
        <v>0.296168949381661</v>
      </c>
      <c r="O61" s="69">
        <v>0.32632290768815025</v>
      </c>
      <c r="P61" s="44"/>
      <c r="Q61" s="9"/>
    </row>
    <row r="62" spans="2:52" ht="15" customHeight="1" x14ac:dyDescent="0.35">
      <c r="B62" s="86" t="s">
        <v>15</v>
      </c>
      <c r="C62" s="67" t="s">
        <v>147</v>
      </c>
      <c r="D62" s="44">
        <v>0.22</v>
      </c>
      <c r="E62" s="44">
        <v>0.19</v>
      </c>
      <c r="F62" s="44">
        <v>0.18</v>
      </c>
      <c r="G62" s="44">
        <v>0.67</v>
      </c>
      <c r="H62" s="44">
        <v>0.62</v>
      </c>
      <c r="I62" s="44">
        <v>0.55000000000000004</v>
      </c>
      <c r="J62" s="44">
        <v>0.28999999999999998</v>
      </c>
      <c r="K62" s="44">
        <v>0.28999999999999998</v>
      </c>
      <c r="L62" s="42"/>
      <c r="M62" s="42"/>
      <c r="N62" s="43"/>
      <c r="O62" s="69" t="s">
        <v>157</v>
      </c>
      <c r="P62" s="44"/>
      <c r="Q62" s="9"/>
    </row>
    <row r="63" spans="2:52" ht="15" customHeight="1" x14ac:dyDescent="0.35">
      <c r="B63" s="86" t="s">
        <v>14</v>
      </c>
      <c r="C63" s="67" t="s">
        <v>147</v>
      </c>
      <c r="D63" s="44">
        <v>0.21</v>
      </c>
      <c r="E63" s="44">
        <v>0.21</v>
      </c>
      <c r="F63" s="44">
        <v>0.22</v>
      </c>
      <c r="G63" s="44">
        <v>0.44</v>
      </c>
      <c r="H63" s="44">
        <v>0.59</v>
      </c>
      <c r="I63" s="44">
        <v>0.52</v>
      </c>
      <c r="J63" s="44">
        <v>0.42</v>
      </c>
      <c r="K63" s="44">
        <v>0.49</v>
      </c>
      <c r="L63" s="44">
        <v>0.41</v>
      </c>
      <c r="M63" s="44">
        <v>0.37</v>
      </c>
      <c r="N63" s="43">
        <v>0.36717348847667958</v>
      </c>
      <c r="O63" s="69">
        <v>0.2753939355052587</v>
      </c>
      <c r="P63" s="44"/>
      <c r="Q63" s="9"/>
    </row>
    <row r="64" spans="2:52" ht="15" customHeight="1" x14ac:dyDescent="0.35">
      <c r="B64" s="86" t="s">
        <v>13</v>
      </c>
      <c r="C64" s="67" t="s">
        <v>147</v>
      </c>
      <c r="D64" s="44">
        <v>0</v>
      </c>
      <c r="E64" s="44">
        <v>0.04</v>
      </c>
      <c r="F64" s="44">
        <v>0.13</v>
      </c>
      <c r="G64" s="44">
        <v>0.31</v>
      </c>
      <c r="H64" s="44">
        <v>0.2</v>
      </c>
      <c r="I64" s="44">
        <v>0.25</v>
      </c>
      <c r="J64" s="44">
        <v>0.22</v>
      </c>
      <c r="K64" s="44">
        <v>0.26</v>
      </c>
      <c r="L64" s="44">
        <v>0.25</v>
      </c>
      <c r="M64" s="44">
        <v>0.2</v>
      </c>
      <c r="N64" s="43">
        <v>0.17753515222761418</v>
      </c>
      <c r="O64" s="69">
        <v>0.17037976614717035</v>
      </c>
      <c r="P64" s="44"/>
      <c r="Q64" s="9"/>
    </row>
    <row r="65" spans="2:17" ht="15" customHeight="1" x14ac:dyDescent="0.35">
      <c r="B65" s="86" t="s">
        <v>12</v>
      </c>
      <c r="C65" s="67" t="s">
        <v>147</v>
      </c>
      <c r="D65" s="42"/>
      <c r="E65" s="42"/>
      <c r="F65" s="42"/>
      <c r="G65" s="42"/>
      <c r="H65" s="42"/>
      <c r="I65" s="42"/>
      <c r="J65" s="42"/>
      <c r="K65" s="42"/>
      <c r="L65" s="42"/>
      <c r="M65" s="42"/>
      <c r="N65" s="43">
        <v>0.28006858197579948</v>
      </c>
      <c r="O65" s="69">
        <v>0.3251217866477446</v>
      </c>
      <c r="P65" s="44"/>
      <c r="Q65" s="9"/>
    </row>
    <row r="66" spans="2:17" ht="15" customHeight="1" x14ac:dyDescent="0.35">
      <c r="B66" s="86" t="s">
        <v>11</v>
      </c>
      <c r="C66" s="67" t="s">
        <v>147</v>
      </c>
      <c r="D66" s="42"/>
      <c r="E66" s="42"/>
      <c r="F66" s="44">
        <v>7.0000000000000007E-2</v>
      </c>
      <c r="G66" s="44">
        <v>0.08</v>
      </c>
      <c r="H66" s="44">
        <v>0.1</v>
      </c>
      <c r="I66" s="44">
        <v>0.23</v>
      </c>
      <c r="J66" s="44">
        <v>0.28999999999999998</v>
      </c>
      <c r="K66" s="44">
        <v>0.3</v>
      </c>
      <c r="L66" s="44">
        <v>0.26</v>
      </c>
      <c r="M66" s="44">
        <v>0.42</v>
      </c>
      <c r="N66" s="43">
        <v>0.49760773202638403</v>
      </c>
      <c r="O66" s="69">
        <v>0.42491752432987401</v>
      </c>
      <c r="P66" s="44"/>
      <c r="Q66" s="9"/>
    </row>
    <row r="67" spans="2:17" ht="15" customHeight="1" x14ac:dyDescent="0.35">
      <c r="B67" s="86" t="s">
        <v>10</v>
      </c>
      <c r="C67" s="67" t="s">
        <v>147</v>
      </c>
      <c r="D67" s="44">
        <v>0</v>
      </c>
      <c r="E67" s="44">
        <v>0.38</v>
      </c>
      <c r="F67" s="44">
        <v>0.39</v>
      </c>
      <c r="G67" s="44">
        <v>0.46</v>
      </c>
      <c r="H67" s="44">
        <v>0.38</v>
      </c>
      <c r="I67" s="44">
        <v>0.5</v>
      </c>
      <c r="J67" s="44">
        <v>0.43</v>
      </c>
      <c r="K67" s="44">
        <v>0.4</v>
      </c>
      <c r="L67" s="44">
        <v>0.34</v>
      </c>
      <c r="M67" s="44">
        <v>0.43</v>
      </c>
      <c r="N67" s="43">
        <v>0.42131437025855889</v>
      </c>
      <c r="O67" s="69">
        <v>0.4471852568731417</v>
      </c>
      <c r="P67" s="44"/>
      <c r="Q67" s="9"/>
    </row>
    <row r="68" spans="2:17" ht="15" customHeight="1" x14ac:dyDescent="0.35">
      <c r="B68" s="86" t="s">
        <v>9</v>
      </c>
      <c r="C68" s="67" t="s">
        <v>147</v>
      </c>
      <c r="D68" s="44">
        <v>0.18</v>
      </c>
      <c r="E68" s="44">
        <v>0.18</v>
      </c>
      <c r="F68" s="44">
        <v>0.27</v>
      </c>
      <c r="G68" s="44">
        <v>0.24</v>
      </c>
      <c r="H68" s="44">
        <v>0.19</v>
      </c>
      <c r="I68" s="44">
        <v>0.25</v>
      </c>
      <c r="J68" s="44">
        <v>0.24</v>
      </c>
      <c r="K68" s="44">
        <v>0.33</v>
      </c>
      <c r="L68" s="44">
        <v>0.4</v>
      </c>
      <c r="M68" s="44">
        <v>0.45</v>
      </c>
      <c r="N68" s="43">
        <v>0.45404088613528787</v>
      </c>
      <c r="O68" s="69">
        <v>0.46472019464720193</v>
      </c>
      <c r="P68" s="44"/>
      <c r="Q68" s="9"/>
    </row>
    <row r="69" spans="2:17" ht="15" customHeight="1" x14ac:dyDescent="0.35">
      <c r="B69" s="86" t="s">
        <v>8</v>
      </c>
      <c r="C69" s="67" t="s">
        <v>147</v>
      </c>
      <c r="D69" s="42"/>
      <c r="E69" s="42"/>
      <c r="F69" s="42"/>
      <c r="G69" s="42"/>
      <c r="H69" s="44">
        <v>0.64</v>
      </c>
      <c r="I69" s="44">
        <v>0.78</v>
      </c>
      <c r="J69" s="44">
        <v>0.83</v>
      </c>
      <c r="K69" s="44">
        <v>0.82</v>
      </c>
      <c r="L69" s="44">
        <v>0.67</v>
      </c>
      <c r="M69" s="44">
        <v>0.67</v>
      </c>
      <c r="N69" s="43">
        <v>0.60360038805892802</v>
      </c>
      <c r="O69" s="69">
        <v>0.63473440539248505</v>
      </c>
      <c r="P69" s="44"/>
      <c r="Q69" s="9"/>
    </row>
    <row r="70" spans="2:17" ht="15" customHeight="1" x14ac:dyDescent="0.35">
      <c r="B70" s="86" t="s">
        <v>7</v>
      </c>
      <c r="C70" s="67" t="s">
        <v>147</v>
      </c>
      <c r="D70" s="42"/>
      <c r="E70" s="42"/>
      <c r="F70" s="42"/>
      <c r="G70" s="44">
        <v>0.19</v>
      </c>
      <c r="H70" s="44">
        <v>0.22</v>
      </c>
      <c r="I70" s="44">
        <v>0.47</v>
      </c>
      <c r="J70" s="44">
        <v>0.25</v>
      </c>
      <c r="K70" s="44">
        <v>0.33</v>
      </c>
      <c r="L70" s="44">
        <v>0.48</v>
      </c>
      <c r="M70" s="44">
        <v>0.46</v>
      </c>
      <c r="N70" s="43">
        <v>0.44250391174021264</v>
      </c>
      <c r="O70" s="69">
        <v>0.447128861313694</v>
      </c>
      <c r="P70" s="44"/>
      <c r="Q70" s="9"/>
    </row>
    <row r="71" spans="2:17" ht="15" customHeight="1" x14ac:dyDescent="0.35">
      <c r="B71" s="86" t="s">
        <v>6</v>
      </c>
      <c r="C71" s="67" t="s">
        <v>147</v>
      </c>
      <c r="D71" s="44">
        <v>0.19</v>
      </c>
      <c r="E71" s="44">
        <v>0.19</v>
      </c>
      <c r="F71" s="44">
        <v>0.24</v>
      </c>
      <c r="G71" s="44">
        <v>0.22</v>
      </c>
      <c r="H71" s="44">
        <v>0.32</v>
      </c>
      <c r="I71" s="44">
        <v>0.25</v>
      </c>
      <c r="J71" s="44">
        <v>0.19</v>
      </c>
      <c r="K71" s="44">
        <v>0.27</v>
      </c>
      <c r="L71" s="44">
        <v>0.28000000000000003</v>
      </c>
      <c r="M71" s="44">
        <v>0.33</v>
      </c>
      <c r="N71" s="43">
        <v>0.42023893183415317</v>
      </c>
      <c r="O71" s="68"/>
      <c r="P71" s="44"/>
      <c r="Q71" s="9"/>
    </row>
    <row r="72" spans="2:17" ht="15" customHeight="1" thickBot="1" x14ac:dyDescent="0.4">
      <c r="B72" s="87" t="s">
        <v>5</v>
      </c>
      <c r="C72" s="74" t="s">
        <v>147</v>
      </c>
      <c r="D72" s="54">
        <v>0.26</v>
      </c>
      <c r="E72" s="54">
        <v>0.21</v>
      </c>
      <c r="F72" s="54">
        <v>0.35</v>
      </c>
      <c r="G72" s="54">
        <v>0.46</v>
      </c>
      <c r="H72" s="54">
        <v>0.44</v>
      </c>
      <c r="I72" s="54">
        <v>0.46</v>
      </c>
      <c r="J72" s="54">
        <v>0.42</v>
      </c>
      <c r="K72" s="54">
        <v>0.47</v>
      </c>
      <c r="L72" s="54">
        <v>0.49</v>
      </c>
      <c r="M72" s="54">
        <v>0.49</v>
      </c>
      <c r="N72" s="55">
        <v>0.3174007050417712</v>
      </c>
      <c r="O72" s="151">
        <v>0.32241130109902094</v>
      </c>
      <c r="P72" s="44"/>
      <c r="Q72" s="9"/>
    </row>
    <row r="73" spans="2:17" ht="15" customHeight="1" x14ac:dyDescent="0.35">
      <c r="P73" s="373"/>
      <c r="Q73" s="9"/>
    </row>
    <row r="74" spans="2:17" ht="15" customHeight="1" x14ac:dyDescent="0.35">
      <c r="B74" s="154" t="s">
        <v>210</v>
      </c>
      <c r="Q74" s="9"/>
    </row>
    <row r="75" spans="2:17" ht="15" customHeight="1" x14ac:dyDescent="0.35">
      <c r="B75" s="29"/>
      <c r="Q75" s="9"/>
    </row>
    <row r="76" spans="2:17" x14ac:dyDescent="0.35">
      <c r="B76" s="27" t="s">
        <v>209</v>
      </c>
    </row>
  </sheetData>
  <mergeCells count="2">
    <mergeCell ref="B3:C3"/>
    <mergeCell ref="B2:C2"/>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 ref="B7" location="'Waste Performance'!B53" tooltip="Go to Retail Asset Performance" display=" Retail"/>
  </hyperlinks>
  <pageMargins left="0.7" right="0.7" top="0.75" bottom="0.75" header="0.3" footer="0.3"/>
  <ignoredErrors>
    <ignoredError sqref="AN47:AY47"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U46"/>
  <sheetViews>
    <sheetView showGridLines="0" zoomScale="85" zoomScaleNormal="85" workbookViewId="0">
      <pane ySplit="7" topLeftCell="A8" activePane="bottomLeft" state="frozen"/>
      <selection activeCell="E33" sqref="E33"/>
      <selection pane="bottomLeft" activeCell="C4" sqref="C4"/>
    </sheetView>
  </sheetViews>
  <sheetFormatPr defaultRowHeight="13.5" x14ac:dyDescent="0.35"/>
  <cols>
    <col min="1" max="1" width="8.75" customWidth="1"/>
    <col min="2" max="2" width="35" customWidth="1"/>
    <col min="11" max="20" width="9.625" customWidth="1"/>
  </cols>
  <sheetData>
    <row r="1" spans="2:20" ht="13.9" thickBot="1" x14ac:dyDescent="0.4"/>
    <row r="2" spans="2:20" ht="24.75" thickTop="1" thickBot="1" x14ac:dyDescent="0.7">
      <c r="B2" s="519" t="s">
        <v>359</v>
      </c>
      <c r="C2" s="519"/>
    </row>
    <row r="3" spans="2:20" ht="13.9" thickTop="1" x14ac:dyDescent="0.35">
      <c r="B3" s="245"/>
    </row>
    <row r="5" spans="2:20" ht="15.4" thickBot="1" x14ac:dyDescent="0.4">
      <c r="B5" s="260"/>
      <c r="C5" s="261"/>
      <c r="D5" s="262"/>
      <c r="E5" s="262"/>
      <c r="F5" s="262"/>
      <c r="G5" s="262"/>
      <c r="H5" s="262"/>
      <c r="I5" s="262"/>
      <c r="J5" s="262"/>
      <c r="K5" s="262"/>
      <c r="L5" s="261"/>
      <c r="M5" s="262"/>
      <c r="N5" s="262"/>
      <c r="O5" s="262"/>
      <c r="P5" s="262"/>
      <c r="Q5" s="262"/>
      <c r="R5" s="262"/>
      <c r="S5" s="262"/>
      <c r="T5" s="262"/>
    </row>
    <row r="6" spans="2:20" ht="15.4" thickTop="1" x14ac:dyDescent="0.35">
      <c r="B6" s="241"/>
      <c r="C6" s="520" t="s">
        <v>405</v>
      </c>
      <c r="D6" s="520"/>
      <c r="E6" s="520"/>
      <c r="F6" s="520"/>
      <c r="G6" s="520"/>
      <c r="H6" s="520"/>
      <c r="I6" s="520"/>
      <c r="J6" s="520"/>
      <c r="K6" s="520"/>
      <c r="L6" s="520" t="s">
        <v>284</v>
      </c>
      <c r="M6" s="520"/>
      <c r="N6" s="520"/>
      <c r="O6" s="520"/>
      <c r="P6" s="520"/>
      <c r="Q6" s="520"/>
      <c r="R6" s="520"/>
      <c r="S6" s="520"/>
      <c r="T6" s="520"/>
    </row>
    <row r="7" spans="2:20" ht="13.9" thickBot="1" x14ac:dyDescent="0.4">
      <c r="B7" s="294"/>
      <c r="C7" s="521"/>
      <c r="D7" s="521"/>
      <c r="E7" s="521"/>
      <c r="F7" s="521"/>
      <c r="G7" s="521"/>
      <c r="H7" s="521"/>
      <c r="I7" s="521"/>
      <c r="J7" s="521"/>
      <c r="K7" s="521"/>
      <c r="L7" s="521"/>
      <c r="M7" s="521"/>
      <c r="N7" s="521"/>
      <c r="O7" s="521"/>
      <c r="P7" s="521"/>
      <c r="Q7" s="521"/>
      <c r="R7" s="521"/>
      <c r="S7" s="521"/>
      <c r="T7" s="521"/>
    </row>
    <row r="8" spans="2:20" ht="14.65" thickTop="1" thickBot="1" x14ac:dyDescent="0.4">
      <c r="B8" s="321"/>
      <c r="C8" s="322">
        <v>2008</v>
      </c>
      <c r="D8" s="322">
        <f>C8+1</f>
        <v>2009</v>
      </c>
      <c r="E8" s="322">
        <f t="shared" ref="E8:H8" si="0">D8+1</f>
        <v>2010</v>
      </c>
      <c r="F8" s="322">
        <f t="shared" si="0"/>
        <v>2011</v>
      </c>
      <c r="G8" s="322">
        <f t="shared" si="0"/>
        <v>2012</v>
      </c>
      <c r="H8" s="322">
        <f t="shared" si="0"/>
        <v>2013</v>
      </c>
      <c r="I8" s="322">
        <v>2014</v>
      </c>
      <c r="J8" s="322">
        <v>2015</v>
      </c>
      <c r="K8" s="322">
        <v>2016</v>
      </c>
      <c r="L8" s="322">
        <v>2008</v>
      </c>
      <c r="M8" s="322">
        <f>L8+1</f>
        <v>2009</v>
      </c>
      <c r="N8" s="322">
        <f t="shared" ref="N8:Q8" si="1">M8+1</f>
        <v>2010</v>
      </c>
      <c r="O8" s="322">
        <f t="shared" si="1"/>
        <v>2011</v>
      </c>
      <c r="P8" s="322">
        <f t="shared" si="1"/>
        <v>2012</v>
      </c>
      <c r="Q8" s="322">
        <f t="shared" si="1"/>
        <v>2013</v>
      </c>
      <c r="R8" s="322">
        <v>2014</v>
      </c>
      <c r="S8" s="322">
        <f>R8+1</f>
        <v>2015</v>
      </c>
      <c r="T8" s="322">
        <v>2016</v>
      </c>
    </row>
    <row r="9" spans="2:20" ht="14.25" hidden="1" thickTop="1" thickBot="1" x14ac:dyDescent="0.4">
      <c r="B9" s="323" t="s">
        <v>340</v>
      </c>
      <c r="C9" s="324" t="s">
        <v>341</v>
      </c>
      <c r="D9" s="324" t="s">
        <v>342</v>
      </c>
      <c r="E9" s="324" t="s">
        <v>343</v>
      </c>
      <c r="F9" s="325" t="s">
        <v>344</v>
      </c>
      <c r="G9" s="325" t="s">
        <v>345</v>
      </c>
      <c r="H9" s="325" t="s">
        <v>346</v>
      </c>
      <c r="I9" s="325" t="s">
        <v>347</v>
      </c>
      <c r="J9" s="325" t="s">
        <v>348</v>
      </c>
      <c r="K9" s="326" t="s">
        <v>349</v>
      </c>
      <c r="L9" s="324" t="s">
        <v>350</v>
      </c>
      <c r="M9" s="324" t="s">
        <v>351</v>
      </c>
      <c r="N9" s="324" t="s">
        <v>352</v>
      </c>
      <c r="O9" s="325" t="s">
        <v>353</v>
      </c>
      <c r="P9" s="325" t="s">
        <v>354</v>
      </c>
      <c r="Q9" s="325" t="s">
        <v>355</v>
      </c>
      <c r="R9" s="325" t="s">
        <v>356</v>
      </c>
      <c r="S9" s="325" t="s">
        <v>357</v>
      </c>
      <c r="T9" s="327" t="s">
        <v>358</v>
      </c>
    </row>
    <row r="10" spans="2:20" ht="13.9" thickTop="1" x14ac:dyDescent="0.35">
      <c r="B10" s="328" t="s">
        <v>285</v>
      </c>
      <c r="C10" s="329">
        <v>4</v>
      </c>
      <c r="D10" s="329">
        <v>4.5</v>
      </c>
      <c r="E10" s="329">
        <v>5</v>
      </c>
      <c r="F10" s="330">
        <v>4.5</v>
      </c>
      <c r="G10" s="330">
        <v>4</v>
      </c>
      <c r="H10" s="330">
        <v>4</v>
      </c>
      <c r="I10" s="330">
        <v>4</v>
      </c>
      <c r="J10" s="330">
        <v>4.5</v>
      </c>
      <c r="K10" s="331">
        <v>4.5</v>
      </c>
      <c r="L10" s="329">
        <v>3.5</v>
      </c>
      <c r="M10" s="329">
        <v>4</v>
      </c>
      <c r="N10" s="329">
        <v>4</v>
      </c>
      <c r="O10" s="330">
        <v>4</v>
      </c>
      <c r="P10" s="330">
        <v>4</v>
      </c>
      <c r="Q10" s="330">
        <v>3</v>
      </c>
      <c r="R10" s="330">
        <v>3</v>
      </c>
      <c r="S10" s="330">
        <v>3.5</v>
      </c>
      <c r="T10" s="330">
        <v>3.5</v>
      </c>
    </row>
    <row r="11" spans="2:20" x14ac:dyDescent="0.35">
      <c r="B11" s="332" t="s">
        <v>286</v>
      </c>
      <c r="C11" s="333">
        <v>5</v>
      </c>
      <c r="D11" s="333">
        <v>5</v>
      </c>
      <c r="E11" s="333">
        <v>5</v>
      </c>
      <c r="F11" s="334">
        <v>5</v>
      </c>
      <c r="G11" s="334">
        <v>5</v>
      </c>
      <c r="H11" s="334">
        <v>5.5</v>
      </c>
      <c r="I11" s="334">
        <v>5.5</v>
      </c>
      <c r="J11" s="334">
        <v>5.5</v>
      </c>
      <c r="K11" s="335">
        <v>5.5</v>
      </c>
      <c r="L11" s="333">
        <v>3.5</v>
      </c>
      <c r="M11" s="333">
        <v>4</v>
      </c>
      <c r="N11" s="333">
        <v>4</v>
      </c>
      <c r="O11" s="334">
        <v>4</v>
      </c>
      <c r="P11" s="334">
        <v>4</v>
      </c>
      <c r="Q11" s="334">
        <v>4</v>
      </c>
      <c r="R11" s="334">
        <v>4</v>
      </c>
      <c r="S11" s="334">
        <v>4</v>
      </c>
      <c r="T11" s="334">
        <v>3.5</v>
      </c>
    </row>
    <row r="12" spans="2:20" x14ac:dyDescent="0.35">
      <c r="B12" s="332" t="s">
        <v>287</v>
      </c>
      <c r="C12" s="333">
        <v>4.5</v>
      </c>
      <c r="D12" s="333">
        <v>4.5</v>
      </c>
      <c r="E12" s="333">
        <v>5</v>
      </c>
      <c r="F12" s="334">
        <v>5</v>
      </c>
      <c r="G12" s="334">
        <v>5</v>
      </c>
      <c r="H12" s="334">
        <v>5</v>
      </c>
      <c r="I12" s="334">
        <v>5</v>
      </c>
      <c r="J12" s="334">
        <v>5</v>
      </c>
      <c r="K12" s="335">
        <v>5</v>
      </c>
      <c r="L12" s="333">
        <v>4</v>
      </c>
      <c r="M12" s="333">
        <v>4</v>
      </c>
      <c r="N12" s="333">
        <v>3.5</v>
      </c>
      <c r="O12" s="334">
        <v>3.5</v>
      </c>
      <c r="P12" s="334">
        <v>3.5</v>
      </c>
      <c r="Q12" s="334">
        <v>3.5</v>
      </c>
      <c r="R12" s="334">
        <v>3.5</v>
      </c>
      <c r="S12" s="334">
        <v>3.5</v>
      </c>
      <c r="T12" s="334">
        <v>3.5</v>
      </c>
    </row>
    <row r="13" spans="2:20" x14ac:dyDescent="0.35">
      <c r="B13" s="332" t="s">
        <v>288</v>
      </c>
      <c r="C13" s="333">
        <v>4.5</v>
      </c>
      <c r="D13" s="333">
        <v>5</v>
      </c>
      <c r="E13" s="333">
        <v>5.5</v>
      </c>
      <c r="F13" s="334">
        <v>5.5</v>
      </c>
      <c r="G13" s="334">
        <v>5</v>
      </c>
      <c r="H13" s="334">
        <v>5</v>
      </c>
      <c r="I13" s="334">
        <v>5</v>
      </c>
      <c r="J13" s="334">
        <v>5</v>
      </c>
      <c r="K13" s="335">
        <v>5.5</v>
      </c>
      <c r="L13" s="333">
        <v>2.5</v>
      </c>
      <c r="M13" s="333">
        <v>3</v>
      </c>
      <c r="N13" s="333">
        <v>3.5</v>
      </c>
      <c r="O13" s="334">
        <v>3</v>
      </c>
      <c r="P13" s="334">
        <v>3.5</v>
      </c>
      <c r="Q13" s="334">
        <v>4</v>
      </c>
      <c r="R13" s="334">
        <v>4</v>
      </c>
      <c r="S13" s="334">
        <v>4</v>
      </c>
      <c r="T13" s="334">
        <v>2.5</v>
      </c>
    </row>
    <row r="14" spans="2:20" x14ac:dyDescent="0.35">
      <c r="B14" s="336" t="s">
        <v>289</v>
      </c>
      <c r="C14" s="333">
        <v>3</v>
      </c>
      <c r="D14" s="333">
        <v>3</v>
      </c>
      <c r="E14" s="333">
        <v>4.5</v>
      </c>
      <c r="F14" s="334">
        <v>4.5</v>
      </c>
      <c r="G14" s="334">
        <v>4.5</v>
      </c>
      <c r="H14" s="334">
        <v>4.5</v>
      </c>
      <c r="I14" s="334">
        <v>4</v>
      </c>
      <c r="J14" s="334">
        <v>4.5</v>
      </c>
      <c r="K14" s="335" t="s">
        <v>266</v>
      </c>
      <c r="L14" s="333" t="s">
        <v>290</v>
      </c>
      <c r="M14" s="333">
        <v>2.5</v>
      </c>
      <c r="N14" s="333">
        <v>4</v>
      </c>
      <c r="O14" s="334">
        <v>4</v>
      </c>
      <c r="P14" s="334">
        <v>3.5</v>
      </c>
      <c r="Q14" s="334" t="s">
        <v>290</v>
      </c>
      <c r="R14" s="334">
        <v>3.5</v>
      </c>
      <c r="S14" s="334">
        <v>3</v>
      </c>
      <c r="T14" s="334" t="s">
        <v>266</v>
      </c>
    </row>
    <row r="15" spans="2:20" x14ac:dyDescent="0.35">
      <c r="B15" s="332" t="s">
        <v>291</v>
      </c>
      <c r="C15" s="333">
        <v>3</v>
      </c>
      <c r="D15" s="333">
        <v>3</v>
      </c>
      <c r="E15" s="333">
        <v>4</v>
      </c>
      <c r="F15" s="334">
        <v>4</v>
      </c>
      <c r="G15" s="334">
        <v>4.5</v>
      </c>
      <c r="H15" s="334">
        <v>4.5</v>
      </c>
      <c r="I15" s="334">
        <v>4.5</v>
      </c>
      <c r="J15" s="334">
        <v>4</v>
      </c>
      <c r="K15" s="335">
        <v>3.5</v>
      </c>
      <c r="L15" s="333" t="s">
        <v>290</v>
      </c>
      <c r="M15" s="333">
        <v>3</v>
      </c>
      <c r="N15" s="333">
        <v>3</v>
      </c>
      <c r="O15" s="334">
        <v>3.5</v>
      </c>
      <c r="P15" s="334">
        <v>3.5</v>
      </c>
      <c r="Q15" s="334" t="s">
        <v>290</v>
      </c>
      <c r="R15" s="334">
        <v>3.5</v>
      </c>
      <c r="S15" s="334">
        <v>3</v>
      </c>
      <c r="T15" s="334">
        <v>2.5</v>
      </c>
    </row>
    <row r="16" spans="2:20" x14ac:dyDescent="0.35">
      <c r="B16" s="332" t="s">
        <v>292</v>
      </c>
      <c r="C16" s="333">
        <v>4.5</v>
      </c>
      <c r="D16" s="333">
        <v>4.5</v>
      </c>
      <c r="E16" s="333">
        <v>5</v>
      </c>
      <c r="F16" s="334">
        <v>5</v>
      </c>
      <c r="G16" s="334">
        <v>5</v>
      </c>
      <c r="H16" s="334">
        <v>4.5</v>
      </c>
      <c r="I16" s="334">
        <v>4.5</v>
      </c>
      <c r="J16" s="334">
        <v>4.5</v>
      </c>
      <c r="K16" s="335">
        <v>5</v>
      </c>
      <c r="L16" s="333">
        <v>2</v>
      </c>
      <c r="M16" s="333">
        <v>3.5</v>
      </c>
      <c r="N16" s="333">
        <v>2.5</v>
      </c>
      <c r="O16" s="334">
        <v>3</v>
      </c>
      <c r="P16" s="334">
        <v>3</v>
      </c>
      <c r="Q16" s="334">
        <v>3</v>
      </c>
      <c r="R16" s="334">
        <v>3</v>
      </c>
      <c r="S16" s="334">
        <v>3</v>
      </c>
      <c r="T16" s="334">
        <v>3</v>
      </c>
    </row>
    <row r="17" spans="2:20" x14ac:dyDescent="0.35">
      <c r="B17" s="332" t="s">
        <v>293</v>
      </c>
      <c r="C17" s="333"/>
      <c r="D17" s="333"/>
      <c r="E17" s="333"/>
      <c r="F17" s="334"/>
      <c r="G17" s="334"/>
      <c r="H17" s="334"/>
      <c r="I17" s="334" t="s">
        <v>294</v>
      </c>
      <c r="J17" s="334" t="s">
        <v>294</v>
      </c>
      <c r="K17" s="335" t="s">
        <v>294</v>
      </c>
      <c r="L17" s="333"/>
      <c r="M17" s="333"/>
      <c r="N17" s="333"/>
      <c r="O17" s="334"/>
      <c r="P17" s="334"/>
      <c r="Q17" s="334"/>
      <c r="R17" s="334" t="s">
        <v>295</v>
      </c>
      <c r="S17" s="334" t="s">
        <v>295</v>
      </c>
      <c r="T17" s="334" t="s">
        <v>295</v>
      </c>
    </row>
    <row r="18" spans="2:20" ht="13.9" thickBot="1" x14ac:dyDescent="0.4">
      <c r="B18" s="337" t="s">
        <v>296</v>
      </c>
      <c r="C18" s="333"/>
      <c r="D18" s="333"/>
      <c r="E18" s="333"/>
      <c r="F18" s="334"/>
      <c r="G18" s="334"/>
      <c r="H18" s="334"/>
      <c r="I18" s="334">
        <v>5.5</v>
      </c>
      <c r="J18" s="334">
        <v>5.5</v>
      </c>
      <c r="K18" s="335">
        <v>5.5</v>
      </c>
      <c r="L18" s="333"/>
      <c r="M18" s="333"/>
      <c r="N18" s="333"/>
      <c r="O18" s="334"/>
      <c r="P18" s="334"/>
      <c r="Q18" s="334">
        <v>4.5</v>
      </c>
      <c r="R18" s="334">
        <v>4.5</v>
      </c>
      <c r="S18" s="334">
        <v>4.5</v>
      </c>
      <c r="T18" s="334">
        <v>4.5</v>
      </c>
    </row>
    <row r="19" spans="2:20" ht="14.65" thickTop="1" thickBot="1" x14ac:dyDescent="0.4">
      <c r="B19" s="338" t="s">
        <v>297</v>
      </c>
      <c r="C19" s="338"/>
      <c r="D19" s="338"/>
      <c r="E19" s="338"/>
      <c r="F19" s="338"/>
      <c r="G19" s="338"/>
      <c r="H19" s="338"/>
      <c r="I19" s="338"/>
      <c r="J19" s="338"/>
      <c r="K19" s="338"/>
      <c r="L19" s="338"/>
      <c r="M19" s="338"/>
      <c r="N19" s="338"/>
      <c r="O19" s="338"/>
      <c r="P19" s="338"/>
      <c r="Q19" s="338"/>
      <c r="R19" s="338"/>
      <c r="S19" s="338"/>
      <c r="T19" s="338"/>
    </row>
    <row r="20" spans="2:20" ht="13.9" thickTop="1" x14ac:dyDescent="0.35">
      <c r="B20" s="332" t="s">
        <v>298</v>
      </c>
      <c r="C20" s="333"/>
      <c r="D20" s="333"/>
      <c r="E20" s="333"/>
      <c r="F20" s="334"/>
      <c r="G20" s="334"/>
      <c r="H20" s="334"/>
      <c r="I20" s="334">
        <v>5</v>
      </c>
      <c r="J20" s="334">
        <v>5</v>
      </c>
      <c r="K20" s="335">
        <v>5</v>
      </c>
      <c r="L20" s="333"/>
      <c r="M20" s="333"/>
      <c r="N20" s="333"/>
      <c r="O20" s="334"/>
      <c r="P20" s="334"/>
      <c r="Q20" s="334"/>
      <c r="R20" s="334"/>
      <c r="S20" s="334">
        <v>3.5</v>
      </c>
      <c r="T20" s="334">
        <v>3.5</v>
      </c>
    </row>
    <row r="21" spans="2:20" x14ac:dyDescent="0.35">
      <c r="B21" s="332" t="s">
        <v>299</v>
      </c>
      <c r="C21" s="333">
        <v>4.5</v>
      </c>
      <c r="D21" s="333">
        <v>4</v>
      </c>
      <c r="E21" s="333">
        <v>5.5</v>
      </c>
      <c r="F21" s="334">
        <v>5.5</v>
      </c>
      <c r="G21" s="334">
        <v>5</v>
      </c>
      <c r="H21" s="334">
        <v>5</v>
      </c>
      <c r="I21" s="334">
        <v>5</v>
      </c>
      <c r="J21" s="334">
        <v>5.5</v>
      </c>
      <c r="K21" s="335">
        <v>5.5</v>
      </c>
      <c r="L21" s="333">
        <v>2</v>
      </c>
      <c r="M21" s="333">
        <v>2.5</v>
      </c>
      <c r="N21" s="333">
        <v>3.5</v>
      </c>
      <c r="O21" s="334">
        <v>3.5</v>
      </c>
      <c r="P21" s="334">
        <v>3.5</v>
      </c>
      <c r="Q21" s="334">
        <v>3</v>
      </c>
      <c r="R21" s="334">
        <v>3</v>
      </c>
      <c r="S21" s="334">
        <v>3</v>
      </c>
      <c r="T21" s="334">
        <v>3.5</v>
      </c>
    </row>
    <row r="22" spans="2:20" x14ac:dyDescent="0.35">
      <c r="B22" s="332" t="s">
        <v>300</v>
      </c>
      <c r="C22" s="333">
        <v>5</v>
      </c>
      <c r="D22" s="333">
        <v>5</v>
      </c>
      <c r="E22" s="333">
        <v>5</v>
      </c>
      <c r="F22" s="334">
        <v>5.5</v>
      </c>
      <c r="G22" s="334">
        <v>5</v>
      </c>
      <c r="H22" s="334">
        <v>5.5</v>
      </c>
      <c r="I22" s="334">
        <v>5.5</v>
      </c>
      <c r="J22" s="334">
        <v>5.5</v>
      </c>
      <c r="K22" s="335">
        <v>6</v>
      </c>
      <c r="L22" s="333">
        <v>3</v>
      </c>
      <c r="M22" s="333">
        <v>3</v>
      </c>
      <c r="N22" s="333">
        <v>3.5</v>
      </c>
      <c r="O22" s="334">
        <v>3</v>
      </c>
      <c r="P22" s="334">
        <v>3</v>
      </c>
      <c r="Q22" s="334">
        <v>3.5</v>
      </c>
      <c r="R22" s="334">
        <v>3.5</v>
      </c>
      <c r="S22" s="334">
        <v>3.5</v>
      </c>
      <c r="T22" s="334">
        <v>3</v>
      </c>
    </row>
    <row r="23" spans="2:20" x14ac:dyDescent="0.35">
      <c r="B23" s="332" t="s">
        <v>301</v>
      </c>
      <c r="C23" s="333">
        <v>5</v>
      </c>
      <c r="D23" s="333">
        <v>5</v>
      </c>
      <c r="E23" s="333">
        <v>5.5</v>
      </c>
      <c r="F23" s="334">
        <v>5.5</v>
      </c>
      <c r="G23" s="334">
        <v>5</v>
      </c>
      <c r="H23" s="334">
        <v>5</v>
      </c>
      <c r="I23" s="334">
        <v>5</v>
      </c>
      <c r="J23" s="334">
        <v>5.5</v>
      </c>
      <c r="K23" s="335">
        <v>5.5</v>
      </c>
      <c r="L23" s="333">
        <v>3.5</v>
      </c>
      <c r="M23" s="333">
        <v>3.5</v>
      </c>
      <c r="N23" s="333">
        <v>3.5</v>
      </c>
      <c r="O23" s="334">
        <v>3.5</v>
      </c>
      <c r="P23" s="334">
        <v>3.5</v>
      </c>
      <c r="Q23" s="334">
        <v>3.5</v>
      </c>
      <c r="R23" s="334">
        <v>3.5</v>
      </c>
      <c r="S23" s="334">
        <v>3.5</v>
      </c>
      <c r="T23" s="334">
        <v>3.5</v>
      </c>
    </row>
    <row r="24" spans="2:20" x14ac:dyDescent="0.35">
      <c r="B24" s="332" t="s">
        <v>302</v>
      </c>
      <c r="C24" s="333">
        <v>3.5</v>
      </c>
      <c r="D24" s="333">
        <v>3.5</v>
      </c>
      <c r="E24" s="333">
        <v>4</v>
      </c>
      <c r="F24" s="334">
        <v>4.5</v>
      </c>
      <c r="G24" s="334">
        <v>5</v>
      </c>
      <c r="H24" s="334">
        <v>5</v>
      </c>
      <c r="I24" s="334">
        <v>5</v>
      </c>
      <c r="J24" s="334">
        <v>5</v>
      </c>
      <c r="K24" s="335">
        <v>5.5</v>
      </c>
      <c r="L24" s="333">
        <v>3</v>
      </c>
      <c r="M24" s="333">
        <v>3</v>
      </c>
      <c r="N24" s="333">
        <v>2.5</v>
      </c>
      <c r="O24" s="334">
        <v>2.5</v>
      </c>
      <c r="P24" s="334">
        <v>3.5</v>
      </c>
      <c r="Q24" s="334">
        <v>3</v>
      </c>
      <c r="R24" s="334">
        <v>3</v>
      </c>
      <c r="S24" s="334">
        <v>3.5</v>
      </c>
      <c r="T24" s="334">
        <v>3</v>
      </c>
    </row>
    <row r="25" spans="2:20" x14ac:dyDescent="0.35">
      <c r="B25" s="332" t="s">
        <v>303</v>
      </c>
      <c r="C25" s="333"/>
      <c r="D25" s="333"/>
      <c r="E25" s="333">
        <v>5.5</v>
      </c>
      <c r="F25" s="334">
        <v>5.5</v>
      </c>
      <c r="G25" s="334">
        <v>5</v>
      </c>
      <c r="H25" s="334">
        <v>5</v>
      </c>
      <c r="I25" s="334">
        <v>5</v>
      </c>
      <c r="J25" s="334">
        <v>5.5</v>
      </c>
      <c r="K25" s="335">
        <v>5.5</v>
      </c>
      <c r="L25" s="333"/>
      <c r="M25" s="333"/>
      <c r="N25" s="333">
        <v>5</v>
      </c>
      <c r="O25" s="334">
        <v>5</v>
      </c>
      <c r="P25" s="334">
        <v>5</v>
      </c>
      <c r="Q25" s="334">
        <v>5</v>
      </c>
      <c r="R25" s="334">
        <v>5</v>
      </c>
      <c r="S25" s="334">
        <v>4</v>
      </c>
      <c r="T25" s="334">
        <v>3.5</v>
      </c>
    </row>
    <row r="26" spans="2:20" x14ac:dyDescent="0.35">
      <c r="B26" s="332" t="s">
        <v>304</v>
      </c>
      <c r="C26" s="333"/>
      <c r="D26" s="333"/>
      <c r="E26" s="333"/>
      <c r="F26" s="334"/>
      <c r="G26" s="334"/>
      <c r="H26" s="334">
        <v>4.5</v>
      </c>
      <c r="I26" s="334">
        <v>4.5</v>
      </c>
      <c r="J26" s="334">
        <v>5</v>
      </c>
      <c r="K26" s="335">
        <v>5.5</v>
      </c>
      <c r="L26" s="333"/>
      <c r="M26" s="333"/>
      <c r="N26" s="333"/>
      <c r="O26" s="334"/>
      <c r="P26" s="334"/>
      <c r="Q26" s="334">
        <v>3.5</v>
      </c>
      <c r="R26" s="334">
        <v>3.5</v>
      </c>
      <c r="S26" s="334">
        <v>3.5</v>
      </c>
      <c r="T26" s="334">
        <v>4</v>
      </c>
    </row>
    <row r="27" spans="2:20" x14ac:dyDescent="0.35">
      <c r="B27" s="332" t="s">
        <v>305</v>
      </c>
      <c r="C27" s="333"/>
      <c r="D27" s="333"/>
      <c r="E27" s="333"/>
      <c r="F27" s="334"/>
      <c r="G27" s="334"/>
      <c r="H27" s="334">
        <v>4.5</v>
      </c>
      <c r="I27" s="334">
        <v>4.5</v>
      </c>
      <c r="J27" s="334">
        <v>4.5</v>
      </c>
      <c r="K27" s="335">
        <v>4.5</v>
      </c>
      <c r="L27" s="333"/>
      <c r="M27" s="333"/>
      <c r="N27" s="333"/>
      <c r="O27" s="334"/>
      <c r="P27" s="334"/>
      <c r="Q27" s="334">
        <v>3.5</v>
      </c>
      <c r="R27" s="334">
        <v>4</v>
      </c>
      <c r="S27" s="334">
        <v>4.5</v>
      </c>
      <c r="T27" s="334">
        <v>3.5</v>
      </c>
    </row>
    <row r="28" spans="2:20" ht="15.4" x14ac:dyDescent="0.35">
      <c r="B28" s="332" t="s">
        <v>402</v>
      </c>
      <c r="C28" s="333"/>
      <c r="D28" s="333"/>
      <c r="E28" s="333"/>
      <c r="F28" s="333"/>
      <c r="G28" s="333"/>
      <c r="H28" s="333"/>
      <c r="I28" s="333"/>
      <c r="J28" s="333"/>
      <c r="K28" s="335">
        <v>3</v>
      </c>
      <c r="L28" s="333"/>
      <c r="M28" s="333"/>
      <c r="N28" s="333"/>
      <c r="O28" s="334"/>
      <c r="P28" s="334"/>
      <c r="Q28" s="334"/>
      <c r="R28" s="334"/>
      <c r="S28" s="334"/>
      <c r="T28" s="334"/>
    </row>
    <row r="29" spans="2:20" ht="15.4" x14ac:dyDescent="0.35">
      <c r="B29" s="332" t="s">
        <v>403</v>
      </c>
      <c r="C29" s="333"/>
      <c r="D29" s="333"/>
      <c r="E29" s="333"/>
      <c r="F29" s="334"/>
      <c r="G29" s="334"/>
      <c r="H29" s="334"/>
      <c r="I29" s="334"/>
      <c r="J29" s="334"/>
      <c r="K29" s="335"/>
      <c r="L29" s="333"/>
      <c r="M29" s="333"/>
      <c r="N29" s="333"/>
      <c r="O29" s="334"/>
      <c r="P29" s="334"/>
      <c r="Q29" s="334"/>
      <c r="R29" s="334"/>
      <c r="S29" s="334"/>
      <c r="T29" s="334"/>
    </row>
    <row r="30" spans="2:20" x14ac:dyDescent="0.35">
      <c r="B30" s="332" t="s">
        <v>306</v>
      </c>
      <c r="C30" s="333">
        <v>4</v>
      </c>
      <c r="D30" s="333">
        <v>4.5</v>
      </c>
      <c r="E30" s="333">
        <v>5</v>
      </c>
      <c r="F30" s="334">
        <v>5.5</v>
      </c>
      <c r="G30" s="334">
        <v>5.5</v>
      </c>
      <c r="H30" s="334">
        <v>5</v>
      </c>
      <c r="I30" s="334">
        <v>4.5</v>
      </c>
      <c r="J30" s="334">
        <v>5</v>
      </c>
      <c r="K30" s="335">
        <v>5.5</v>
      </c>
      <c r="L30" s="333">
        <v>3</v>
      </c>
      <c r="M30" s="333">
        <v>3</v>
      </c>
      <c r="N30" s="333">
        <v>3.5</v>
      </c>
      <c r="O30" s="334">
        <v>3</v>
      </c>
      <c r="P30" s="334">
        <v>3</v>
      </c>
      <c r="Q30" s="334">
        <v>2</v>
      </c>
      <c r="R30" s="334">
        <v>2</v>
      </c>
      <c r="S30" s="334">
        <v>3</v>
      </c>
      <c r="T30" s="334">
        <v>2.5</v>
      </c>
    </row>
    <row r="31" spans="2:20" x14ac:dyDescent="0.35">
      <c r="B31" s="332" t="s">
        <v>307</v>
      </c>
      <c r="C31" s="333"/>
      <c r="D31" s="333"/>
      <c r="E31" s="333"/>
      <c r="F31" s="334"/>
      <c r="G31" s="334"/>
      <c r="H31" s="334">
        <v>4.5</v>
      </c>
      <c r="I31" s="334">
        <v>4.5</v>
      </c>
      <c r="J31" s="334">
        <v>4</v>
      </c>
      <c r="K31" s="335">
        <v>5</v>
      </c>
      <c r="L31" s="333"/>
      <c r="M31" s="333"/>
      <c r="N31" s="333"/>
      <c r="O31" s="334"/>
      <c r="P31" s="334"/>
      <c r="Q31" s="334">
        <v>5.5</v>
      </c>
      <c r="R31" s="334">
        <v>5.5</v>
      </c>
      <c r="S31" s="334">
        <v>4.5</v>
      </c>
      <c r="T31" s="334">
        <v>3.5</v>
      </c>
    </row>
    <row r="32" spans="2:20" x14ac:dyDescent="0.35">
      <c r="B32" s="332" t="s">
        <v>308</v>
      </c>
      <c r="C32" s="333"/>
      <c r="D32" s="333"/>
      <c r="E32" s="333"/>
      <c r="F32" s="334"/>
      <c r="G32" s="334"/>
      <c r="H32" s="334">
        <v>4.5</v>
      </c>
      <c r="I32" s="334">
        <v>4.5</v>
      </c>
      <c r="J32" s="334">
        <v>4.5</v>
      </c>
      <c r="K32" s="335">
        <v>5.5</v>
      </c>
      <c r="L32" s="333"/>
      <c r="M32" s="333"/>
      <c r="N32" s="333"/>
      <c r="O32" s="334"/>
      <c r="P32" s="334"/>
      <c r="Q32" s="334">
        <v>4.5</v>
      </c>
      <c r="R32" s="334">
        <v>4.5</v>
      </c>
      <c r="S32" s="334">
        <v>4</v>
      </c>
      <c r="T32" s="334">
        <v>5</v>
      </c>
    </row>
    <row r="33" spans="2:21" x14ac:dyDescent="0.35">
      <c r="B33" s="332" t="s">
        <v>293</v>
      </c>
      <c r="C33" s="333"/>
      <c r="D33" s="333"/>
      <c r="E33" s="333"/>
      <c r="F33" s="334"/>
      <c r="G33" s="334"/>
      <c r="H33" s="334"/>
      <c r="I33" s="334" t="s">
        <v>294</v>
      </c>
      <c r="J33" s="334" t="s">
        <v>294</v>
      </c>
      <c r="K33" s="335" t="s">
        <v>294</v>
      </c>
      <c r="L33" s="333"/>
      <c r="M33" s="333"/>
      <c r="N33" s="333"/>
      <c r="O33" s="334"/>
      <c r="P33" s="334"/>
      <c r="Q33" s="334"/>
      <c r="R33" s="334" t="s">
        <v>295</v>
      </c>
      <c r="S33" s="334" t="s">
        <v>295</v>
      </c>
      <c r="T33" s="334" t="s">
        <v>295</v>
      </c>
    </row>
    <row r="34" spans="2:21" x14ac:dyDescent="0.35">
      <c r="B34" s="332" t="s">
        <v>309</v>
      </c>
      <c r="C34" s="333">
        <v>4.5</v>
      </c>
      <c r="D34" s="333">
        <v>5</v>
      </c>
      <c r="E34" s="333">
        <v>5</v>
      </c>
      <c r="F34" s="334">
        <v>4.5</v>
      </c>
      <c r="G34" s="334">
        <v>5</v>
      </c>
      <c r="H34" s="334">
        <v>5</v>
      </c>
      <c r="I34" s="334">
        <v>5</v>
      </c>
      <c r="J34" s="334">
        <v>5</v>
      </c>
      <c r="K34" s="335">
        <v>5.5</v>
      </c>
      <c r="L34" s="333">
        <v>3</v>
      </c>
      <c r="M34" s="333">
        <v>3</v>
      </c>
      <c r="N34" s="333">
        <v>2.5</v>
      </c>
      <c r="O34" s="334">
        <v>2.5</v>
      </c>
      <c r="P34" s="334">
        <v>2.5</v>
      </c>
      <c r="Q34" s="334">
        <v>3</v>
      </c>
      <c r="R34" s="334">
        <v>3</v>
      </c>
      <c r="S34" s="334">
        <v>3.5</v>
      </c>
      <c r="T34" s="334">
        <v>3</v>
      </c>
    </row>
    <row r="35" spans="2:21" x14ac:dyDescent="0.35">
      <c r="B35" s="332" t="s">
        <v>296</v>
      </c>
      <c r="C35" s="333"/>
      <c r="D35" s="333"/>
      <c r="E35" s="333"/>
      <c r="F35" s="334"/>
      <c r="G35" s="334"/>
      <c r="H35" s="334">
        <v>5.5</v>
      </c>
      <c r="I35" s="334">
        <v>5.5</v>
      </c>
      <c r="J35" s="334">
        <v>5.5</v>
      </c>
      <c r="K35" s="335">
        <v>5.5</v>
      </c>
      <c r="L35" s="333"/>
      <c r="M35" s="333"/>
      <c r="N35" s="333"/>
      <c r="O35" s="334"/>
      <c r="P35" s="334"/>
      <c r="Q35" s="334">
        <v>4.5</v>
      </c>
      <c r="R35" s="334">
        <v>4.5</v>
      </c>
      <c r="S35" s="334">
        <v>4.5</v>
      </c>
      <c r="T35" s="334">
        <v>4.5</v>
      </c>
    </row>
    <row r="36" spans="2:21" x14ac:dyDescent="0.35">
      <c r="B36" s="332" t="s">
        <v>310</v>
      </c>
      <c r="C36" s="333">
        <v>5</v>
      </c>
      <c r="D36" s="333">
        <v>5</v>
      </c>
      <c r="E36" s="333">
        <v>5</v>
      </c>
      <c r="F36" s="334">
        <v>5</v>
      </c>
      <c r="G36" s="334">
        <v>5</v>
      </c>
      <c r="H36" s="334">
        <v>5</v>
      </c>
      <c r="I36" s="334">
        <v>5</v>
      </c>
      <c r="J36" s="334">
        <v>5</v>
      </c>
      <c r="K36" s="335">
        <v>5.5</v>
      </c>
      <c r="L36" s="333">
        <v>3.5</v>
      </c>
      <c r="M36" s="333">
        <v>3.5</v>
      </c>
      <c r="N36" s="333">
        <v>3.5</v>
      </c>
      <c r="O36" s="334">
        <v>3</v>
      </c>
      <c r="P36" s="334">
        <v>3.5</v>
      </c>
      <c r="Q36" s="334">
        <v>3.5</v>
      </c>
      <c r="R36" s="334">
        <v>3.5</v>
      </c>
      <c r="S36" s="334">
        <v>3.5</v>
      </c>
      <c r="T36" s="334">
        <v>3.5</v>
      </c>
    </row>
    <row r="37" spans="2:21" ht="13.9" thickBot="1" x14ac:dyDescent="0.4">
      <c r="B37" s="337" t="s">
        <v>311</v>
      </c>
      <c r="C37" s="339">
        <v>5</v>
      </c>
      <c r="D37" s="339">
        <v>5</v>
      </c>
      <c r="E37" s="339">
        <v>5</v>
      </c>
      <c r="F37" s="340">
        <v>5</v>
      </c>
      <c r="G37" s="340">
        <v>5</v>
      </c>
      <c r="H37" s="340">
        <v>5</v>
      </c>
      <c r="I37" s="340">
        <v>5</v>
      </c>
      <c r="J37" s="340">
        <v>5</v>
      </c>
      <c r="K37" s="341">
        <v>5.5</v>
      </c>
      <c r="L37" s="339">
        <v>3.5</v>
      </c>
      <c r="M37" s="339">
        <v>3.5</v>
      </c>
      <c r="N37" s="339">
        <v>3.5</v>
      </c>
      <c r="O37" s="340">
        <v>3</v>
      </c>
      <c r="P37" s="340">
        <v>3.5</v>
      </c>
      <c r="Q37" s="340">
        <v>3.5</v>
      </c>
      <c r="R37" s="340">
        <v>3.5</v>
      </c>
      <c r="S37" s="340">
        <v>3.5</v>
      </c>
      <c r="T37" s="340">
        <v>2.5</v>
      </c>
      <c r="U37" s="295"/>
    </row>
    <row r="38" spans="2:21" ht="16.5" thickTop="1" thickBot="1" x14ac:dyDescent="0.4">
      <c r="B38" s="342" t="s">
        <v>404</v>
      </c>
      <c r="C38" s="343">
        <v>4.4000000000000004</v>
      </c>
      <c r="D38" s="344">
        <v>4.5999999999999996</v>
      </c>
      <c r="E38" s="344">
        <v>4.8</v>
      </c>
      <c r="F38" s="345">
        <v>5</v>
      </c>
      <c r="G38" s="345">
        <v>5</v>
      </c>
      <c r="H38" s="345">
        <v>5</v>
      </c>
      <c r="I38" s="345">
        <v>4.9000000000000004</v>
      </c>
      <c r="J38" s="345">
        <v>5</v>
      </c>
      <c r="K38" s="346">
        <v>5.2</v>
      </c>
      <c r="L38" s="343">
        <v>2.8</v>
      </c>
      <c r="M38" s="344">
        <v>3.2</v>
      </c>
      <c r="N38" s="344">
        <v>3.3</v>
      </c>
      <c r="O38" s="345">
        <v>3.7</v>
      </c>
      <c r="P38" s="345">
        <v>3.7</v>
      </c>
      <c r="Q38" s="345">
        <v>3.7</v>
      </c>
      <c r="R38" s="345">
        <v>3.5</v>
      </c>
      <c r="S38" s="345">
        <v>3.8</v>
      </c>
      <c r="T38" s="345">
        <v>3.4</v>
      </c>
    </row>
    <row r="39" spans="2:21" ht="13.9" thickTop="1" x14ac:dyDescent="0.35">
      <c r="B39" s="258"/>
      <c r="C39" s="259"/>
      <c r="D39" s="263"/>
      <c r="E39" s="263"/>
      <c r="F39" s="264"/>
      <c r="G39" s="264"/>
      <c r="H39" s="264"/>
      <c r="I39" s="264"/>
      <c r="J39" s="264"/>
      <c r="K39" s="265"/>
      <c r="L39" s="296"/>
      <c r="M39" s="263"/>
      <c r="N39" s="263"/>
      <c r="O39" s="264"/>
      <c r="P39" s="264"/>
      <c r="Q39" s="264"/>
      <c r="R39" s="264"/>
      <c r="S39" s="264"/>
      <c r="T39" s="264"/>
      <c r="U39" s="295"/>
    </row>
    <row r="40" spans="2:21" ht="13.9" thickBot="1" x14ac:dyDescent="0.4">
      <c r="B40" s="290"/>
      <c r="C40" s="291"/>
      <c r="D40" s="291"/>
      <c r="E40" s="291"/>
      <c r="F40" s="292"/>
      <c r="G40" s="292"/>
      <c r="H40" s="292"/>
      <c r="I40" s="292"/>
      <c r="J40" s="264"/>
      <c r="K40" s="264"/>
      <c r="L40" s="263"/>
      <c r="M40" s="263"/>
      <c r="N40" s="263"/>
      <c r="O40" s="264"/>
      <c r="P40" s="264"/>
      <c r="Q40" s="264"/>
      <c r="R40" s="264"/>
      <c r="S40" s="264"/>
      <c r="T40" s="264"/>
    </row>
    <row r="41" spans="2:21" ht="13.9" thickTop="1" x14ac:dyDescent="0.35">
      <c r="B41" s="524" t="s">
        <v>400</v>
      </c>
      <c r="C41" s="524"/>
      <c r="D41" s="524"/>
      <c r="E41" s="524"/>
      <c r="F41" s="524"/>
      <c r="G41" s="524"/>
      <c r="H41" s="524"/>
      <c r="I41" s="524"/>
      <c r="J41" s="266"/>
      <c r="K41" s="266"/>
      <c r="L41" s="266"/>
      <c r="M41" s="266"/>
      <c r="N41" s="266"/>
      <c r="O41" s="266"/>
      <c r="P41" s="266"/>
      <c r="Q41" s="266"/>
      <c r="R41" s="266"/>
      <c r="S41" s="266"/>
      <c r="T41" s="266"/>
    </row>
    <row r="42" spans="2:21" x14ac:dyDescent="0.35">
      <c r="B42" s="523" t="s">
        <v>401</v>
      </c>
      <c r="C42" s="523"/>
      <c r="D42" s="523"/>
      <c r="E42" s="523"/>
      <c r="F42" s="523"/>
      <c r="G42" s="523"/>
      <c r="H42" s="523"/>
      <c r="I42" s="523"/>
      <c r="J42" s="242"/>
      <c r="K42" s="242"/>
      <c r="L42" s="242"/>
      <c r="M42" s="242"/>
      <c r="N42" s="242"/>
      <c r="O42" s="242"/>
      <c r="P42" s="242"/>
      <c r="Q42" s="242"/>
      <c r="R42" s="242"/>
      <c r="S42" s="242"/>
      <c r="T42" s="242"/>
    </row>
    <row r="43" spans="2:21" x14ac:dyDescent="0.35">
      <c r="B43" s="523" t="s">
        <v>312</v>
      </c>
      <c r="C43" s="523"/>
      <c r="D43" s="523"/>
      <c r="E43" s="523"/>
      <c r="F43" s="523"/>
      <c r="G43" s="523"/>
      <c r="H43" s="523"/>
      <c r="I43" s="523"/>
      <c r="J43" s="242"/>
      <c r="K43" s="242"/>
      <c r="L43" s="242"/>
      <c r="M43" s="242"/>
      <c r="N43" s="242"/>
      <c r="O43" s="242"/>
      <c r="P43" s="242"/>
      <c r="Q43" s="242"/>
      <c r="R43" s="242"/>
      <c r="S43" s="242"/>
      <c r="T43" s="242"/>
    </row>
    <row r="44" spans="2:21" x14ac:dyDescent="0.35">
      <c r="B44" s="522" t="s">
        <v>398</v>
      </c>
      <c r="C44" s="522"/>
      <c r="D44" s="522"/>
      <c r="E44" s="522"/>
      <c r="F44" s="522"/>
      <c r="G44" s="522"/>
      <c r="H44" s="522"/>
      <c r="I44" s="522"/>
      <c r="J44" s="242"/>
      <c r="K44" s="242"/>
      <c r="L44" s="242"/>
      <c r="M44" s="242"/>
      <c r="N44" s="242"/>
      <c r="O44" s="242"/>
      <c r="P44" s="242"/>
      <c r="Q44" s="242"/>
      <c r="R44" s="242"/>
      <c r="S44" s="242"/>
      <c r="T44" s="242"/>
    </row>
    <row r="45" spans="2:21" ht="13.9" thickBot="1" x14ac:dyDescent="0.4">
      <c r="B45" s="522" t="s">
        <v>399</v>
      </c>
      <c r="C45" s="522"/>
      <c r="D45" s="522"/>
      <c r="E45" s="522"/>
      <c r="F45" s="522"/>
      <c r="G45" s="522"/>
      <c r="H45" s="522"/>
      <c r="I45" s="522"/>
      <c r="J45" s="242"/>
      <c r="K45" s="242"/>
      <c r="L45" s="242"/>
      <c r="M45" s="242"/>
      <c r="N45" s="242"/>
      <c r="O45" s="242"/>
      <c r="P45" s="242"/>
      <c r="Q45" s="242"/>
      <c r="R45" s="242"/>
      <c r="S45" s="242"/>
      <c r="T45" s="242"/>
    </row>
    <row r="46" spans="2:21" ht="13.9" thickTop="1" x14ac:dyDescent="0.35">
      <c r="B46" s="293"/>
      <c r="C46" s="293"/>
      <c r="D46" s="293"/>
      <c r="E46" s="293"/>
      <c r="F46" s="293"/>
      <c r="G46" s="293"/>
      <c r="H46" s="293"/>
      <c r="I46" s="293"/>
    </row>
  </sheetData>
  <mergeCells count="8">
    <mergeCell ref="B2:C2"/>
    <mergeCell ref="C6:K7"/>
    <mergeCell ref="L6:T7"/>
    <mergeCell ref="B45:I45"/>
    <mergeCell ref="B44:I44"/>
    <mergeCell ref="B43:I43"/>
    <mergeCell ref="B42:I42"/>
    <mergeCell ref="B41:I4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29"/>
  <sheetViews>
    <sheetView showGridLines="0" zoomScale="85" zoomScaleNormal="85" workbookViewId="0">
      <selection activeCell="B2" sqref="B2:C2"/>
    </sheetView>
  </sheetViews>
  <sheetFormatPr defaultRowHeight="13.5" x14ac:dyDescent="0.35"/>
  <cols>
    <col min="1" max="1" width="8.75" customWidth="1"/>
    <col min="2" max="2" width="29" customWidth="1"/>
    <col min="3" max="3" width="12.25" customWidth="1"/>
    <col min="4" max="4" width="24.625" bestFit="1" customWidth="1"/>
    <col min="5" max="5" width="23.875" customWidth="1"/>
    <col min="6" max="6" width="27.5" bestFit="1" customWidth="1"/>
  </cols>
  <sheetData>
    <row r="1" spans="1:10" ht="13.9" thickBot="1" x14ac:dyDescent="0.4"/>
    <row r="2" spans="1:10" ht="24.75" thickTop="1" thickBot="1" x14ac:dyDescent="0.7">
      <c r="B2" s="519" t="s">
        <v>313</v>
      </c>
      <c r="C2" s="519"/>
      <c r="D2" s="244"/>
      <c r="E2" s="244"/>
      <c r="F2" s="244"/>
    </row>
    <row r="3" spans="1:10" ht="14.25" thickTop="1" x14ac:dyDescent="0.4">
      <c r="B3" s="243"/>
      <c r="D3" s="244"/>
      <c r="E3" s="244"/>
      <c r="F3" s="244"/>
    </row>
    <row r="4" spans="1:10" ht="13.9" x14ac:dyDescent="0.4">
      <c r="B4" s="243"/>
      <c r="D4" s="244"/>
      <c r="E4" s="244"/>
      <c r="F4" s="244"/>
    </row>
    <row r="5" spans="1:10" ht="13.9" x14ac:dyDescent="0.4">
      <c r="B5" s="243"/>
      <c r="C5" s="295"/>
      <c r="D5" s="244"/>
      <c r="E5" s="244"/>
      <c r="F5" s="244"/>
    </row>
    <row r="6" spans="1:10" ht="14.25" thickBot="1" x14ac:dyDescent="0.45">
      <c r="B6" s="303"/>
      <c r="C6" s="295"/>
      <c r="D6" s="298"/>
      <c r="E6" s="298"/>
      <c r="F6" s="298"/>
    </row>
    <row r="7" spans="1:10" ht="16.5" customHeight="1" thickTop="1" thickBot="1" x14ac:dyDescent="0.4">
      <c r="B7" s="299" t="s">
        <v>314</v>
      </c>
      <c r="C7" s="300" t="s">
        <v>82</v>
      </c>
      <c r="D7" s="301" t="s">
        <v>315</v>
      </c>
      <c r="E7" s="302" t="s">
        <v>316</v>
      </c>
      <c r="F7" s="302" t="s">
        <v>317</v>
      </c>
    </row>
    <row r="8" spans="1:10" ht="16.5" customHeight="1" thickTop="1" x14ac:dyDescent="0.35">
      <c r="B8" s="304"/>
      <c r="C8" s="305"/>
      <c r="D8" s="306"/>
      <c r="E8" s="306"/>
      <c r="F8" s="307"/>
    </row>
    <row r="9" spans="1:10" ht="16.5" customHeight="1" x14ac:dyDescent="0.35">
      <c r="B9" s="311" t="s">
        <v>323</v>
      </c>
      <c r="C9" s="310" t="s">
        <v>318</v>
      </c>
      <c r="D9" s="310"/>
      <c r="E9" s="310"/>
      <c r="F9" s="42" t="s">
        <v>447</v>
      </c>
    </row>
    <row r="10" spans="1:10" ht="16.5" customHeight="1" x14ac:dyDescent="0.35">
      <c r="B10" s="311" t="s">
        <v>321</v>
      </c>
      <c r="C10" s="310" t="s">
        <v>318</v>
      </c>
      <c r="D10" s="310"/>
      <c r="E10" s="310"/>
      <c r="F10" s="42" t="s">
        <v>322</v>
      </c>
    </row>
    <row r="11" spans="1:10" ht="16.5" customHeight="1" x14ac:dyDescent="0.35">
      <c r="B11" s="311" t="s">
        <v>188</v>
      </c>
      <c r="C11" s="310" t="s">
        <v>318</v>
      </c>
      <c r="D11" s="448"/>
      <c r="E11" s="310" t="s">
        <v>439</v>
      </c>
      <c r="F11" s="61"/>
    </row>
    <row r="12" spans="1:10" ht="16.5" customHeight="1" x14ac:dyDescent="0.35">
      <c r="B12" s="311" t="s">
        <v>320</v>
      </c>
      <c r="C12" s="310" t="s">
        <v>318</v>
      </c>
      <c r="D12" s="310" t="s">
        <v>440</v>
      </c>
      <c r="E12" s="310"/>
      <c r="F12" s="42"/>
    </row>
    <row r="13" spans="1:10" ht="16.5" customHeight="1" x14ac:dyDescent="0.35">
      <c r="B13" s="311" t="s">
        <v>319</v>
      </c>
      <c r="C13" s="310" t="s">
        <v>318</v>
      </c>
      <c r="D13" s="310" t="s">
        <v>441</v>
      </c>
      <c r="E13" s="310" t="s">
        <v>450</v>
      </c>
      <c r="F13" s="42"/>
    </row>
    <row r="14" spans="1:10" ht="16.5" customHeight="1" x14ac:dyDescent="0.35">
      <c r="B14" s="311" t="s">
        <v>59</v>
      </c>
      <c r="C14" s="310" t="s">
        <v>318</v>
      </c>
      <c r="D14" s="310" t="s">
        <v>443</v>
      </c>
      <c r="E14" s="310"/>
      <c r="F14" s="42"/>
      <c r="J14" s="295"/>
    </row>
    <row r="15" spans="1:10" ht="16.5" customHeight="1" thickBot="1" x14ac:dyDescent="0.4">
      <c r="B15" s="316" t="s">
        <v>337</v>
      </c>
      <c r="C15" s="310" t="s">
        <v>318</v>
      </c>
      <c r="D15" s="315" t="s">
        <v>441</v>
      </c>
      <c r="E15" s="315" t="s">
        <v>441</v>
      </c>
      <c r="F15" s="53"/>
    </row>
    <row r="16" spans="1:10" ht="16.5" customHeight="1" x14ac:dyDescent="0.35">
      <c r="A16" s="295"/>
      <c r="B16" s="311" t="s">
        <v>325</v>
      </c>
      <c r="C16" s="312" t="s">
        <v>324</v>
      </c>
      <c r="D16" s="310" t="s">
        <v>442</v>
      </c>
      <c r="E16" s="310"/>
      <c r="F16" s="61"/>
      <c r="G16" s="295"/>
    </row>
    <row r="17" spans="1:11" ht="16.5" customHeight="1" thickBot="1" x14ac:dyDescent="0.4">
      <c r="A17" s="295"/>
      <c r="B17" s="316" t="s">
        <v>326</v>
      </c>
      <c r="C17" s="315" t="s">
        <v>324</v>
      </c>
      <c r="D17" s="315" t="s">
        <v>441</v>
      </c>
      <c r="E17" s="315" t="s">
        <v>441</v>
      </c>
      <c r="F17" s="53"/>
      <c r="G17" s="295"/>
    </row>
    <row r="18" spans="1:11" ht="16.5" customHeight="1" x14ac:dyDescent="0.35">
      <c r="B18" s="311" t="s">
        <v>54</v>
      </c>
      <c r="C18" s="312" t="s">
        <v>327</v>
      </c>
      <c r="D18" s="310" t="s">
        <v>449</v>
      </c>
      <c r="E18" s="310"/>
      <c r="F18" s="42"/>
    </row>
    <row r="19" spans="1:11" ht="16.5" customHeight="1" x14ac:dyDescent="0.35">
      <c r="B19" s="311" t="s">
        <v>331</v>
      </c>
      <c r="C19" s="310" t="s">
        <v>327</v>
      </c>
      <c r="D19" s="310" t="s">
        <v>444</v>
      </c>
      <c r="E19" s="310" t="s">
        <v>444</v>
      </c>
      <c r="F19" s="42"/>
    </row>
    <row r="20" spans="1:11" ht="16.5" customHeight="1" x14ac:dyDescent="0.35">
      <c r="B20" s="311" t="s">
        <v>333</v>
      </c>
      <c r="C20" s="310" t="s">
        <v>327</v>
      </c>
      <c r="D20" s="310"/>
      <c r="E20" s="310"/>
      <c r="F20" s="42" t="s">
        <v>446</v>
      </c>
    </row>
    <row r="21" spans="1:11" ht="16.5" customHeight="1" x14ac:dyDescent="0.35">
      <c r="B21" s="311" t="s">
        <v>332</v>
      </c>
      <c r="C21" s="310" t="s">
        <v>327</v>
      </c>
      <c r="D21" s="310" t="s">
        <v>444</v>
      </c>
      <c r="E21" s="310" t="s">
        <v>444</v>
      </c>
      <c r="F21" s="42"/>
    </row>
    <row r="22" spans="1:11" ht="16.5" customHeight="1" x14ac:dyDescent="0.35">
      <c r="B22" s="311" t="s">
        <v>328</v>
      </c>
      <c r="C22" s="310" t="s">
        <v>327</v>
      </c>
      <c r="D22" s="310" t="s">
        <v>444</v>
      </c>
      <c r="E22" s="310" t="s">
        <v>444</v>
      </c>
      <c r="F22" s="42"/>
      <c r="J22" s="142"/>
      <c r="K22" s="142"/>
    </row>
    <row r="23" spans="1:11" ht="16.5" customHeight="1" x14ac:dyDescent="0.35">
      <c r="B23" s="311" t="s">
        <v>329</v>
      </c>
      <c r="C23" s="310" t="s">
        <v>327</v>
      </c>
      <c r="D23" s="310" t="s">
        <v>444</v>
      </c>
      <c r="E23" s="310" t="s">
        <v>444</v>
      </c>
      <c r="F23" s="42"/>
    </row>
    <row r="24" spans="1:11" ht="16.5" customHeight="1" x14ac:dyDescent="0.35">
      <c r="B24" s="311" t="s">
        <v>330</v>
      </c>
      <c r="C24" s="310" t="s">
        <v>327</v>
      </c>
      <c r="D24" s="310"/>
      <c r="E24" s="310"/>
      <c r="F24" s="42" t="s">
        <v>445</v>
      </c>
    </row>
    <row r="25" spans="1:11" ht="16.5" customHeight="1" thickBot="1" x14ac:dyDescent="0.4">
      <c r="B25" s="317"/>
      <c r="C25" s="313"/>
      <c r="D25" s="313"/>
      <c r="E25" s="313"/>
      <c r="F25" s="70"/>
    </row>
    <row r="26" spans="1:11" ht="16.5" customHeight="1" thickTop="1" thickBot="1" x14ac:dyDescent="0.4">
      <c r="B26" s="308" t="s">
        <v>334</v>
      </c>
      <c r="C26" s="308"/>
      <c r="D26" s="309" t="s">
        <v>315</v>
      </c>
      <c r="E26" s="309" t="s">
        <v>316</v>
      </c>
      <c r="F26" s="308" t="s">
        <v>335</v>
      </c>
    </row>
    <row r="27" spans="1:11" ht="16.5" customHeight="1" thickTop="1" x14ac:dyDescent="0.35">
      <c r="B27" s="318" t="s">
        <v>14</v>
      </c>
      <c r="C27" s="314" t="s">
        <v>318</v>
      </c>
      <c r="D27" s="314"/>
      <c r="E27" s="314"/>
      <c r="F27" s="42" t="s">
        <v>447</v>
      </c>
    </row>
    <row r="28" spans="1:11" ht="16.5" customHeight="1" thickBot="1" x14ac:dyDescent="0.4">
      <c r="B28" s="316" t="s">
        <v>336</v>
      </c>
      <c r="C28" s="315" t="s">
        <v>318</v>
      </c>
      <c r="D28" s="315" t="s">
        <v>448</v>
      </c>
      <c r="E28" s="315" t="s">
        <v>448</v>
      </c>
      <c r="F28" s="53"/>
    </row>
    <row r="29" spans="1:11" ht="16.5" customHeight="1" x14ac:dyDescent="0.35">
      <c r="B29" s="319" t="s">
        <v>7</v>
      </c>
      <c r="C29" s="312" t="s">
        <v>324</v>
      </c>
      <c r="D29" s="312"/>
      <c r="E29" s="312"/>
      <c r="F29" s="320" t="s">
        <v>447</v>
      </c>
    </row>
  </sheetData>
  <sortState ref="B19:F24">
    <sortCondition ref="B19:B24"/>
  </sortState>
  <mergeCells count="1">
    <mergeCell ref="B2:C2"/>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H105"/>
  <sheetViews>
    <sheetView showGridLines="0" zoomScale="85" zoomScaleNormal="85" workbookViewId="0">
      <selection activeCell="C11" sqref="C11:D11"/>
    </sheetView>
  </sheetViews>
  <sheetFormatPr defaultColWidth="9" defaultRowHeight="13.5" x14ac:dyDescent="0.35"/>
  <cols>
    <col min="1" max="1" width="3.625" style="3" customWidth="1"/>
    <col min="2" max="2" width="26.875" style="3" customWidth="1"/>
    <col min="3" max="5" width="45" style="3" customWidth="1"/>
    <col min="6" max="6" width="35.375" style="3" customWidth="1"/>
    <col min="7" max="7" width="44.25" style="3" customWidth="1"/>
    <col min="8" max="8" width="35.5" style="3" customWidth="1"/>
    <col min="9" max="16384" width="9" style="3"/>
  </cols>
  <sheetData>
    <row r="1" spans="1:8" ht="13.9" thickBot="1" x14ac:dyDescent="0.4">
      <c r="B1" s="277"/>
      <c r="C1" s="277"/>
    </row>
    <row r="2" spans="1:8" ht="21.4" thickTop="1" thickBot="1" x14ac:dyDescent="0.65">
      <c r="B2" s="525" t="s">
        <v>281</v>
      </c>
      <c r="C2" s="525"/>
      <c r="D2" s="507"/>
    </row>
    <row r="3" spans="1:8" ht="13.9" thickTop="1" x14ac:dyDescent="0.35">
      <c r="B3" s="26" t="s">
        <v>145</v>
      </c>
    </row>
    <row r="5" spans="1:8" ht="13.9" thickBot="1" x14ac:dyDescent="0.4">
      <c r="A5" s="150"/>
      <c r="B5" s="233"/>
      <c r="C5" s="232"/>
      <c r="D5" s="232"/>
      <c r="E5" s="275"/>
      <c r="F5" s="275"/>
      <c r="G5" s="275"/>
      <c r="H5" s="275"/>
    </row>
    <row r="6" spans="1:8" ht="14.65" thickTop="1" thickBot="1" x14ac:dyDescent="0.4">
      <c r="A6" s="234"/>
      <c r="B6" s="347" t="s">
        <v>87</v>
      </c>
      <c r="C6" s="348" t="s">
        <v>88</v>
      </c>
      <c r="D6" s="278"/>
      <c r="E6" s="277"/>
      <c r="F6" s="277"/>
      <c r="G6" s="277"/>
      <c r="H6" s="277"/>
    </row>
    <row r="7" spans="1:8" ht="13.9" thickTop="1" x14ac:dyDescent="0.35">
      <c r="A7" s="234"/>
      <c r="B7" s="240"/>
      <c r="C7" s="280"/>
      <c r="D7" s="281"/>
      <c r="E7" s="277"/>
    </row>
    <row r="8" spans="1:8" ht="47.25" customHeight="1" x14ac:dyDescent="0.35">
      <c r="A8" s="234"/>
      <c r="B8" s="349" t="s">
        <v>89</v>
      </c>
      <c r="C8" s="533" t="s">
        <v>239</v>
      </c>
      <c r="D8" s="534"/>
    </row>
    <row r="9" spans="1:8" ht="13.9" x14ac:dyDescent="0.35">
      <c r="A9" s="234"/>
      <c r="B9" s="350" t="s">
        <v>90</v>
      </c>
      <c r="C9" s="529" t="s">
        <v>91</v>
      </c>
      <c r="D9" s="530"/>
    </row>
    <row r="10" spans="1:8" ht="38.25" customHeight="1" x14ac:dyDescent="0.35">
      <c r="A10" s="234"/>
      <c r="B10" s="351"/>
      <c r="C10" s="529" t="s">
        <v>92</v>
      </c>
      <c r="D10" s="530"/>
    </row>
    <row r="11" spans="1:8" ht="60.75" customHeight="1" x14ac:dyDescent="0.35">
      <c r="A11" s="234"/>
      <c r="B11" s="352"/>
      <c r="C11" s="531" t="s">
        <v>93</v>
      </c>
      <c r="D11" s="532"/>
    </row>
    <row r="12" spans="1:8" ht="56.25" customHeight="1" x14ac:dyDescent="0.35">
      <c r="A12" s="234"/>
      <c r="B12" s="349" t="s">
        <v>94</v>
      </c>
      <c r="C12" s="533" t="s">
        <v>95</v>
      </c>
      <c r="D12" s="534"/>
    </row>
    <row r="13" spans="1:8" ht="25.5" customHeight="1" x14ac:dyDescent="0.35">
      <c r="A13" s="234"/>
      <c r="B13" s="526" t="s">
        <v>96</v>
      </c>
      <c r="C13" s="529" t="s">
        <v>97</v>
      </c>
      <c r="D13" s="530"/>
    </row>
    <row r="14" spans="1:8" ht="25.5" customHeight="1" x14ac:dyDescent="0.35">
      <c r="A14" s="234"/>
      <c r="B14" s="527"/>
      <c r="C14" s="529" t="s">
        <v>98</v>
      </c>
      <c r="D14" s="530"/>
    </row>
    <row r="15" spans="1:8" ht="25.5" customHeight="1" x14ac:dyDescent="0.35">
      <c r="A15" s="234"/>
      <c r="B15" s="528"/>
      <c r="C15" s="531" t="s">
        <v>99</v>
      </c>
      <c r="D15" s="532"/>
    </row>
    <row r="16" spans="1:8" ht="38.25" customHeight="1" x14ac:dyDescent="0.35">
      <c r="A16" s="234"/>
      <c r="B16" s="526" t="s">
        <v>101</v>
      </c>
      <c r="C16" s="529" t="s">
        <v>102</v>
      </c>
      <c r="D16" s="530"/>
    </row>
    <row r="17" spans="1:8" x14ac:dyDescent="0.35">
      <c r="A17" s="234"/>
      <c r="B17" s="527"/>
      <c r="C17" s="529" t="s">
        <v>103</v>
      </c>
      <c r="D17" s="530"/>
    </row>
    <row r="18" spans="1:8" ht="25.5" customHeight="1" x14ac:dyDescent="0.35">
      <c r="A18" s="234"/>
      <c r="B18" s="527"/>
      <c r="C18" s="529" t="s">
        <v>104</v>
      </c>
      <c r="D18" s="530"/>
    </row>
    <row r="19" spans="1:8" ht="25.5" customHeight="1" x14ac:dyDescent="0.35">
      <c r="A19" s="234"/>
      <c r="B19" s="527"/>
      <c r="C19" s="529" t="s">
        <v>105</v>
      </c>
      <c r="D19" s="530"/>
    </row>
    <row r="20" spans="1:8" ht="51" customHeight="1" x14ac:dyDescent="0.35">
      <c r="A20" s="234"/>
      <c r="B20" s="527"/>
      <c r="C20" s="529" t="s">
        <v>106</v>
      </c>
      <c r="D20" s="530"/>
    </row>
    <row r="21" spans="1:8" ht="36.75" customHeight="1" x14ac:dyDescent="0.35">
      <c r="A21" s="234"/>
      <c r="B21" s="527"/>
      <c r="C21" s="529" t="s">
        <v>107</v>
      </c>
      <c r="D21" s="530"/>
      <c r="E21" s="150"/>
      <c r="F21" s="150"/>
      <c r="G21" s="150"/>
      <c r="H21" s="150"/>
    </row>
    <row r="22" spans="1:8" ht="13.5" customHeight="1" x14ac:dyDescent="0.35">
      <c r="A22" s="234"/>
      <c r="B22" s="527"/>
      <c r="C22" s="529" t="s">
        <v>100</v>
      </c>
      <c r="D22" s="530"/>
      <c r="E22" s="150"/>
      <c r="F22" s="150"/>
      <c r="G22" s="150"/>
      <c r="H22" s="150"/>
    </row>
    <row r="23" spans="1:8" ht="45.75" customHeight="1" x14ac:dyDescent="0.35">
      <c r="A23" s="234"/>
      <c r="B23" s="527"/>
      <c r="C23" s="529" t="s">
        <v>108</v>
      </c>
      <c r="D23" s="530"/>
      <c r="E23" s="150"/>
      <c r="F23" s="150"/>
      <c r="G23" s="150"/>
      <c r="H23" s="150"/>
    </row>
    <row r="24" spans="1:8" ht="43.5" customHeight="1" x14ac:dyDescent="0.35">
      <c r="A24" s="234"/>
      <c r="B24" s="351"/>
      <c r="C24" s="529" t="s">
        <v>128</v>
      </c>
      <c r="D24" s="530"/>
      <c r="E24" s="150"/>
      <c r="F24" s="150"/>
      <c r="G24" s="150"/>
      <c r="H24" s="150"/>
    </row>
    <row r="25" spans="1:8" ht="60.75" customHeight="1" x14ac:dyDescent="0.35">
      <c r="A25" s="234"/>
      <c r="B25" s="352"/>
      <c r="C25" s="531" t="s">
        <v>129</v>
      </c>
      <c r="D25" s="532"/>
      <c r="E25" s="150"/>
      <c r="F25" s="150"/>
      <c r="G25" s="150"/>
      <c r="H25" s="150"/>
    </row>
    <row r="26" spans="1:8" ht="45.75" customHeight="1" x14ac:dyDescent="0.35">
      <c r="A26" s="234"/>
      <c r="B26" s="526" t="s">
        <v>109</v>
      </c>
      <c r="C26" s="529" t="s">
        <v>110</v>
      </c>
      <c r="D26" s="530"/>
      <c r="E26" s="150"/>
      <c r="F26" s="150"/>
      <c r="G26" s="150"/>
      <c r="H26" s="150"/>
    </row>
    <row r="27" spans="1:8" ht="36" customHeight="1" x14ac:dyDescent="0.35">
      <c r="A27" s="234"/>
      <c r="B27" s="527"/>
      <c r="C27" s="529" t="s">
        <v>111</v>
      </c>
      <c r="D27" s="530"/>
      <c r="E27" s="150"/>
      <c r="F27" s="150"/>
      <c r="G27" s="150"/>
      <c r="H27" s="150"/>
    </row>
    <row r="28" spans="1:8" ht="20.25" customHeight="1" x14ac:dyDescent="0.35">
      <c r="A28" s="234"/>
      <c r="B28" s="527"/>
      <c r="C28" s="529" t="s">
        <v>112</v>
      </c>
      <c r="D28" s="530"/>
      <c r="E28" s="150"/>
      <c r="F28" s="150"/>
      <c r="G28" s="150"/>
      <c r="H28" s="150"/>
    </row>
    <row r="29" spans="1:8" ht="37.5" customHeight="1" x14ac:dyDescent="0.35">
      <c r="A29" s="234"/>
      <c r="B29" s="527"/>
      <c r="C29" s="529" t="s">
        <v>113</v>
      </c>
      <c r="D29" s="530"/>
      <c r="E29" s="150"/>
      <c r="F29" s="150"/>
      <c r="G29" s="150"/>
      <c r="H29" s="150"/>
    </row>
    <row r="30" spans="1:8" ht="34.5" customHeight="1" x14ac:dyDescent="0.35">
      <c r="A30" s="234"/>
      <c r="B30" s="527"/>
      <c r="C30" s="529" t="s">
        <v>114</v>
      </c>
      <c r="D30" s="530"/>
      <c r="E30" s="150"/>
      <c r="F30" s="150"/>
      <c r="G30" s="150"/>
      <c r="H30" s="150"/>
    </row>
    <row r="31" spans="1:8" ht="29.25" customHeight="1" x14ac:dyDescent="0.35">
      <c r="A31" s="234"/>
      <c r="B31" s="527"/>
      <c r="C31" s="529" t="s">
        <v>115</v>
      </c>
      <c r="D31" s="530"/>
      <c r="E31" s="150"/>
      <c r="F31" s="150"/>
      <c r="G31" s="150"/>
      <c r="H31" s="150"/>
    </row>
    <row r="32" spans="1:8" ht="13.9" x14ac:dyDescent="0.35">
      <c r="A32" s="234"/>
      <c r="B32" s="352"/>
      <c r="C32" s="531"/>
      <c r="D32" s="532"/>
      <c r="E32" s="150"/>
      <c r="F32" s="150"/>
      <c r="G32" s="150"/>
      <c r="H32" s="150"/>
    </row>
    <row r="33" spans="1:8" ht="21.75" customHeight="1" x14ac:dyDescent="0.35">
      <c r="A33" s="234"/>
      <c r="B33" s="351" t="s">
        <v>116</v>
      </c>
      <c r="C33" s="536" t="s">
        <v>117</v>
      </c>
      <c r="D33" s="537"/>
      <c r="E33" s="150"/>
      <c r="F33" s="150"/>
      <c r="G33" s="150"/>
      <c r="H33" s="150"/>
    </row>
    <row r="34" spans="1:8" ht="13.9" x14ac:dyDescent="0.35">
      <c r="A34" s="234"/>
      <c r="B34" s="352"/>
      <c r="C34" s="531"/>
      <c r="D34" s="532"/>
      <c r="E34" s="150"/>
      <c r="F34" s="150"/>
      <c r="G34" s="150"/>
      <c r="H34" s="150"/>
    </row>
    <row r="35" spans="1:8" ht="48.75" customHeight="1" x14ac:dyDescent="0.35">
      <c r="A35" s="234"/>
      <c r="B35" s="350" t="s">
        <v>118</v>
      </c>
      <c r="C35" s="536" t="s">
        <v>119</v>
      </c>
      <c r="D35" s="537"/>
      <c r="E35" s="150"/>
      <c r="F35" s="150"/>
      <c r="G35" s="150"/>
      <c r="H35" s="150"/>
    </row>
    <row r="36" spans="1:8" ht="33" customHeight="1" x14ac:dyDescent="0.35">
      <c r="A36" s="234"/>
      <c r="B36" s="351"/>
      <c r="C36" s="529" t="s">
        <v>120</v>
      </c>
      <c r="D36" s="530"/>
      <c r="E36" s="150"/>
      <c r="F36" s="150"/>
      <c r="G36" s="150"/>
      <c r="H36" s="150"/>
    </row>
    <row r="37" spans="1:8" ht="24" customHeight="1" x14ac:dyDescent="0.35">
      <c r="A37" s="234"/>
      <c r="B37" s="351"/>
      <c r="C37" s="529" t="s">
        <v>130</v>
      </c>
      <c r="D37" s="530"/>
      <c r="E37" s="150"/>
      <c r="F37" s="150"/>
      <c r="G37" s="150"/>
      <c r="H37" s="150"/>
    </row>
    <row r="38" spans="1:8" ht="24" customHeight="1" x14ac:dyDescent="0.35">
      <c r="A38" s="234"/>
      <c r="B38" s="351"/>
      <c r="C38" s="529" t="s">
        <v>121</v>
      </c>
      <c r="D38" s="530"/>
      <c r="E38" s="150"/>
      <c r="F38" s="150"/>
      <c r="G38" s="150"/>
      <c r="H38" s="150"/>
    </row>
    <row r="39" spans="1:8" ht="24" customHeight="1" x14ac:dyDescent="0.35">
      <c r="A39" s="234"/>
      <c r="B39" s="352"/>
      <c r="C39" s="531" t="s">
        <v>131</v>
      </c>
      <c r="D39" s="532"/>
      <c r="E39" s="150"/>
      <c r="F39" s="150"/>
      <c r="G39" s="150"/>
      <c r="H39" s="150"/>
    </row>
    <row r="40" spans="1:8" ht="47.25" customHeight="1" x14ac:dyDescent="0.35">
      <c r="A40" s="234"/>
      <c r="B40" s="527" t="s">
        <v>122</v>
      </c>
      <c r="C40" s="529" t="s">
        <v>123</v>
      </c>
      <c r="D40" s="530"/>
      <c r="E40" s="150"/>
      <c r="F40" s="150"/>
      <c r="G40" s="150"/>
      <c r="H40" s="150"/>
    </row>
    <row r="41" spans="1:8" ht="36.75" customHeight="1" x14ac:dyDescent="0.35">
      <c r="A41" s="234"/>
      <c r="B41" s="527"/>
      <c r="C41" s="529" t="s">
        <v>412</v>
      </c>
      <c r="D41" s="530"/>
      <c r="E41" s="150"/>
      <c r="F41" s="150"/>
      <c r="G41" s="150"/>
      <c r="H41" s="150"/>
    </row>
    <row r="42" spans="1:8" ht="59.25" customHeight="1" x14ac:dyDescent="0.35">
      <c r="A42" s="234"/>
      <c r="B42" s="527"/>
      <c r="C42" s="529" t="s">
        <v>124</v>
      </c>
      <c r="D42" s="530"/>
      <c r="E42" s="150"/>
      <c r="F42" s="150"/>
      <c r="G42" s="150"/>
      <c r="H42" s="150"/>
    </row>
    <row r="43" spans="1:8" ht="74.25" customHeight="1" x14ac:dyDescent="0.35">
      <c r="A43" s="234"/>
      <c r="B43" s="528"/>
      <c r="C43" s="531" t="s">
        <v>406</v>
      </c>
      <c r="D43" s="532"/>
      <c r="E43" s="150"/>
      <c r="F43" s="150"/>
      <c r="G43" s="150"/>
      <c r="H43" s="150"/>
    </row>
    <row r="44" spans="1:8" ht="14.25" customHeight="1" x14ac:dyDescent="0.35">
      <c r="A44" s="234"/>
      <c r="B44" s="546" t="s">
        <v>229</v>
      </c>
      <c r="C44" s="540" t="s">
        <v>411</v>
      </c>
      <c r="D44" s="541"/>
      <c r="E44" s="150"/>
      <c r="F44" s="150"/>
      <c r="G44" s="150"/>
      <c r="H44" s="150"/>
    </row>
    <row r="45" spans="1:8" x14ac:dyDescent="0.35">
      <c r="A45" s="234"/>
      <c r="B45" s="547"/>
      <c r="C45" s="542"/>
      <c r="D45" s="543"/>
      <c r="E45" s="150"/>
      <c r="F45" s="150"/>
      <c r="G45" s="150"/>
      <c r="H45" s="150"/>
    </row>
    <row r="46" spans="1:8" x14ac:dyDescent="0.35">
      <c r="A46" s="234"/>
      <c r="B46" s="547"/>
      <c r="C46" s="542"/>
      <c r="D46" s="543"/>
      <c r="E46" s="150"/>
      <c r="F46" s="150"/>
      <c r="G46" s="150"/>
      <c r="H46" s="150"/>
    </row>
    <row r="47" spans="1:8" x14ac:dyDescent="0.35">
      <c r="A47" s="234"/>
      <c r="B47" s="547"/>
      <c r="C47" s="542"/>
      <c r="D47" s="543"/>
      <c r="E47" s="150"/>
      <c r="F47" s="150"/>
      <c r="G47" s="150"/>
      <c r="H47" s="150"/>
    </row>
    <row r="48" spans="1:8" x14ac:dyDescent="0.35">
      <c r="A48" s="234"/>
      <c r="B48" s="547"/>
      <c r="C48" s="542"/>
      <c r="D48" s="543"/>
      <c r="E48" s="150"/>
      <c r="F48" s="150"/>
      <c r="G48" s="150"/>
      <c r="H48" s="150"/>
    </row>
    <row r="49" spans="1:8" x14ac:dyDescent="0.35">
      <c r="A49" s="234"/>
      <c r="B49" s="548"/>
      <c r="C49" s="544"/>
      <c r="D49" s="545"/>
      <c r="E49" s="150"/>
      <c r="F49" s="150"/>
      <c r="G49" s="150"/>
      <c r="H49" s="150"/>
    </row>
    <row r="50" spans="1:8" ht="150" customHeight="1" thickBot="1" x14ac:dyDescent="0.4">
      <c r="A50" s="234"/>
      <c r="B50" s="279"/>
      <c r="C50" s="538" t="s">
        <v>283</v>
      </c>
      <c r="D50" s="539"/>
      <c r="E50" s="150"/>
      <c r="F50" s="150"/>
      <c r="G50" s="150"/>
      <c r="H50" s="150"/>
    </row>
    <row r="51" spans="1:8" ht="165.75" customHeight="1" thickTop="1" thickBot="1" x14ac:dyDescent="0.4">
      <c r="A51" s="275"/>
      <c r="B51" s="282"/>
      <c r="D51" s="150"/>
      <c r="E51" s="150"/>
      <c r="F51" s="276"/>
      <c r="G51" s="150"/>
      <c r="H51" s="150"/>
    </row>
    <row r="52" spans="1:8" ht="14.65" thickTop="1" thickBot="1" x14ac:dyDescent="0.4">
      <c r="A52" s="234"/>
      <c r="B52" s="285" t="s">
        <v>226</v>
      </c>
      <c r="C52" s="284" t="s">
        <v>198</v>
      </c>
      <c r="D52" s="284" t="s">
        <v>199</v>
      </c>
      <c r="E52" s="283" t="s">
        <v>125</v>
      </c>
      <c r="F52" s="150"/>
      <c r="G52" s="150"/>
      <c r="H52" s="150"/>
    </row>
    <row r="53" spans="1:8" ht="14.25" thickTop="1" x14ac:dyDescent="0.35">
      <c r="A53" s="150"/>
      <c r="B53" s="353"/>
      <c r="C53" s="354"/>
      <c r="D53" s="355"/>
      <c r="E53" s="356"/>
      <c r="F53" s="150"/>
      <c r="G53" s="150"/>
      <c r="H53" s="150"/>
    </row>
    <row r="54" spans="1:8" ht="54" x14ac:dyDescent="0.35">
      <c r="A54" s="150"/>
      <c r="B54" s="357">
        <v>2016</v>
      </c>
      <c r="C54" s="363"/>
      <c r="D54" s="363" t="s">
        <v>202</v>
      </c>
      <c r="E54" s="362" t="s">
        <v>397</v>
      </c>
      <c r="F54" s="150"/>
      <c r="G54" s="150"/>
      <c r="H54" s="150"/>
    </row>
    <row r="55" spans="1:8" x14ac:dyDescent="0.35">
      <c r="A55" s="150"/>
      <c r="B55" s="358">
        <v>2015</v>
      </c>
      <c r="C55" s="363"/>
      <c r="D55" s="363" t="s">
        <v>200</v>
      </c>
      <c r="E55" s="363"/>
      <c r="F55" s="150"/>
      <c r="G55" s="150"/>
      <c r="H55" s="150"/>
    </row>
    <row r="56" spans="1:8" ht="54" x14ac:dyDescent="0.35">
      <c r="A56" s="150"/>
      <c r="B56" s="359">
        <v>2014</v>
      </c>
      <c r="C56" s="363" t="s">
        <v>407</v>
      </c>
      <c r="D56" s="363" t="s">
        <v>43</v>
      </c>
      <c r="E56" s="364"/>
      <c r="F56" s="150"/>
      <c r="G56" s="150"/>
      <c r="H56" s="150"/>
    </row>
    <row r="57" spans="1:8" ht="27" x14ac:dyDescent="0.35">
      <c r="A57" s="150"/>
      <c r="B57" s="287">
        <v>2013</v>
      </c>
      <c r="C57" s="363" t="s">
        <v>206</v>
      </c>
      <c r="D57" s="363" t="s">
        <v>201</v>
      </c>
      <c r="E57" s="365"/>
      <c r="F57" s="150"/>
      <c r="G57" s="150"/>
      <c r="H57" s="150"/>
    </row>
    <row r="58" spans="1:8" ht="27" x14ac:dyDescent="0.35">
      <c r="A58" s="150"/>
      <c r="B58" s="287">
        <v>2012</v>
      </c>
      <c r="C58" s="363" t="s">
        <v>205</v>
      </c>
      <c r="D58" s="363" t="s">
        <v>203</v>
      </c>
      <c r="E58" s="365" t="s">
        <v>126</v>
      </c>
      <c r="F58" s="150"/>
      <c r="G58" s="150"/>
      <c r="H58" s="150"/>
    </row>
    <row r="59" spans="1:8" ht="40.5" x14ac:dyDescent="0.35">
      <c r="A59" s="150"/>
      <c r="B59" s="287">
        <v>2011</v>
      </c>
      <c r="C59" s="363"/>
      <c r="D59" s="363" t="s">
        <v>204</v>
      </c>
      <c r="E59" s="365" t="s">
        <v>183</v>
      </c>
      <c r="F59" s="150"/>
      <c r="G59" s="150"/>
      <c r="H59" s="150"/>
    </row>
    <row r="60" spans="1:8" ht="40.5" x14ac:dyDescent="0.35">
      <c r="A60" s="150"/>
      <c r="B60" s="287">
        <v>2010</v>
      </c>
      <c r="C60" s="363"/>
      <c r="D60" s="363" t="s">
        <v>52</v>
      </c>
      <c r="E60" s="365" t="s">
        <v>408</v>
      </c>
      <c r="F60" s="150"/>
      <c r="G60" s="150"/>
      <c r="H60" s="150"/>
    </row>
    <row r="61" spans="1:8" ht="27" x14ac:dyDescent="0.35">
      <c r="A61" s="150"/>
      <c r="B61" s="287">
        <v>2009</v>
      </c>
      <c r="C61" s="363"/>
      <c r="D61" s="363"/>
      <c r="E61" s="365" t="s">
        <v>184</v>
      </c>
      <c r="F61" s="150"/>
      <c r="G61" s="150"/>
      <c r="H61" s="150"/>
    </row>
    <row r="62" spans="1:8" ht="27" x14ac:dyDescent="0.35">
      <c r="A62" s="150"/>
      <c r="B62" s="287">
        <v>2008</v>
      </c>
      <c r="C62" s="363"/>
      <c r="D62" s="363" t="s">
        <v>18</v>
      </c>
      <c r="E62" s="365" t="s">
        <v>185</v>
      </c>
      <c r="F62" s="150"/>
      <c r="G62" s="150"/>
      <c r="H62" s="150"/>
    </row>
    <row r="63" spans="1:8" ht="40.5" x14ac:dyDescent="0.35">
      <c r="A63" s="150"/>
      <c r="B63" s="358">
        <v>2007</v>
      </c>
      <c r="C63" s="287"/>
      <c r="D63" s="287"/>
      <c r="E63" s="363" t="s">
        <v>409</v>
      </c>
      <c r="F63" s="150"/>
      <c r="G63" s="150"/>
      <c r="H63" s="150"/>
    </row>
    <row r="64" spans="1:8" ht="27" x14ac:dyDescent="0.35">
      <c r="A64" s="150"/>
      <c r="B64" s="287">
        <v>2006</v>
      </c>
      <c r="C64" s="287"/>
      <c r="D64" s="287"/>
      <c r="E64" s="366" t="s">
        <v>182</v>
      </c>
      <c r="F64" s="150"/>
      <c r="G64" s="150"/>
      <c r="H64" s="150"/>
    </row>
    <row r="65" spans="1:8" ht="40.5" x14ac:dyDescent="0.35">
      <c r="A65" s="150"/>
      <c r="B65" s="360"/>
      <c r="C65" s="287"/>
      <c r="D65" s="287"/>
      <c r="E65" s="365" t="s">
        <v>410</v>
      </c>
      <c r="F65" s="150"/>
      <c r="G65" s="150"/>
      <c r="H65" s="150"/>
    </row>
    <row r="66" spans="1:8" x14ac:dyDescent="0.35">
      <c r="A66" s="150"/>
      <c r="B66" s="361"/>
      <c r="C66" s="286"/>
      <c r="D66" s="286"/>
      <c r="E66" s="367" t="s">
        <v>127</v>
      </c>
      <c r="F66" s="150"/>
      <c r="G66" s="150"/>
      <c r="H66" s="150"/>
    </row>
    <row r="67" spans="1:8" x14ac:dyDescent="0.35">
      <c r="A67" s="150"/>
      <c r="D67" s="150"/>
      <c r="E67" s="150"/>
      <c r="F67" s="150"/>
      <c r="G67" s="150"/>
      <c r="H67" s="150"/>
    </row>
    <row r="68" spans="1:8" x14ac:dyDescent="0.35">
      <c r="A68" s="150"/>
      <c r="D68" s="150"/>
      <c r="E68" s="150"/>
      <c r="F68" s="150"/>
      <c r="G68" s="150"/>
      <c r="H68" s="150"/>
    </row>
    <row r="69" spans="1:8" x14ac:dyDescent="0.35">
      <c r="A69" s="150"/>
      <c r="D69" s="150"/>
      <c r="E69" s="150"/>
      <c r="F69" s="150"/>
      <c r="G69" s="150"/>
      <c r="H69" s="150"/>
    </row>
    <row r="70" spans="1:8" x14ac:dyDescent="0.35">
      <c r="D70" s="150"/>
      <c r="E70" s="150"/>
    </row>
    <row r="71" spans="1:8" x14ac:dyDescent="0.35">
      <c r="B71" s="149"/>
      <c r="C71" s="22"/>
      <c r="D71" s="150"/>
      <c r="E71" s="150"/>
    </row>
    <row r="72" spans="1:8" x14ac:dyDescent="0.35">
      <c r="B72" s="1"/>
      <c r="C72" s="22"/>
      <c r="D72" s="150"/>
      <c r="E72" s="150"/>
    </row>
    <row r="73" spans="1:8" x14ac:dyDescent="0.35">
      <c r="B73" s="27" t="s">
        <v>210</v>
      </c>
      <c r="D73" s="150"/>
      <c r="E73" s="150"/>
    </row>
    <row r="74" spans="1:8" x14ac:dyDescent="0.35">
      <c r="B74" s="29"/>
      <c r="D74" s="150"/>
      <c r="E74" s="150"/>
    </row>
    <row r="75" spans="1:8" ht="61.5" customHeight="1" x14ac:dyDescent="0.35">
      <c r="B75" s="535" t="s">
        <v>209</v>
      </c>
      <c r="C75" s="535"/>
      <c r="D75" s="150"/>
      <c r="E75" s="150"/>
    </row>
    <row r="76" spans="1:8" x14ac:dyDescent="0.35">
      <c r="D76" s="150"/>
      <c r="E76" s="150"/>
    </row>
    <row r="77" spans="1:8" x14ac:dyDescent="0.35">
      <c r="D77" s="150"/>
      <c r="E77" s="150"/>
    </row>
    <row r="78" spans="1:8" s="4" customFormat="1" x14ac:dyDescent="0.35">
      <c r="B78" s="3"/>
      <c r="C78" s="3"/>
      <c r="D78" s="150"/>
      <c r="E78" s="150"/>
      <c r="F78" s="3"/>
      <c r="G78" s="3"/>
      <c r="H78" s="3"/>
    </row>
    <row r="79" spans="1:8" x14ac:dyDescent="0.35">
      <c r="D79" s="150"/>
      <c r="E79" s="150"/>
      <c r="F79" s="4"/>
      <c r="G79" s="4"/>
      <c r="H79" s="4"/>
    </row>
    <row r="80" spans="1:8" x14ac:dyDescent="0.35">
      <c r="D80" s="150"/>
      <c r="E80" s="150"/>
    </row>
    <row r="81" spans="4:5" x14ac:dyDescent="0.35">
      <c r="D81" s="150"/>
      <c r="E81" s="150"/>
    </row>
    <row r="82" spans="4:5" x14ac:dyDescent="0.35">
      <c r="D82" s="150"/>
      <c r="E82" s="150"/>
    </row>
    <row r="83" spans="4:5" x14ac:dyDescent="0.35">
      <c r="D83" s="150"/>
      <c r="E83" s="150"/>
    </row>
    <row r="84" spans="4:5" x14ac:dyDescent="0.35">
      <c r="D84" s="150"/>
      <c r="E84" s="150"/>
    </row>
    <row r="85" spans="4:5" ht="51" customHeight="1" x14ac:dyDescent="0.35"/>
    <row r="89" spans="4:5" ht="81.75" customHeight="1" x14ac:dyDescent="0.35"/>
    <row r="93" spans="4:5" x14ac:dyDescent="0.35">
      <c r="D93" s="4"/>
    </row>
    <row r="94" spans="4:5" x14ac:dyDescent="0.35">
      <c r="E94" s="4"/>
    </row>
    <row r="100" spans="4:5" x14ac:dyDescent="0.35">
      <c r="D100" s="147"/>
    </row>
    <row r="101" spans="4:5" x14ac:dyDescent="0.35">
      <c r="D101" s="147"/>
    </row>
    <row r="102" spans="4:5" x14ac:dyDescent="0.35">
      <c r="D102" s="147"/>
    </row>
    <row r="103" spans="4:5" x14ac:dyDescent="0.35">
      <c r="D103" s="148"/>
    </row>
    <row r="104" spans="4:5" x14ac:dyDescent="0.35">
      <c r="D104" s="148"/>
    </row>
    <row r="105" spans="4:5" x14ac:dyDescent="0.35">
      <c r="E105" s="22"/>
    </row>
  </sheetData>
  <mergeCells count="44">
    <mergeCell ref="C31:D31"/>
    <mergeCell ref="C30:D30"/>
    <mergeCell ref="C29:D29"/>
    <mergeCell ref="C28:D28"/>
    <mergeCell ref="C27:D27"/>
    <mergeCell ref="C20:D20"/>
    <mergeCell ref="C19:D19"/>
    <mergeCell ref="C22:D22"/>
    <mergeCell ref="C26:D26"/>
    <mergeCell ref="C25:D25"/>
    <mergeCell ref="C24:D24"/>
    <mergeCell ref="C23:D23"/>
    <mergeCell ref="C21:D21"/>
    <mergeCell ref="B75:C75"/>
    <mergeCell ref="C33:D34"/>
    <mergeCell ref="C32:D32"/>
    <mergeCell ref="C50:D50"/>
    <mergeCell ref="C44:D49"/>
    <mergeCell ref="C43:D43"/>
    <mergeCell ref="C42:D42"/>
    <mergeCell ref="C41:D41"/>
    <mergeCell ref="C40:D40"/>
    <mergeCell ref="C38:D38"/>
    <mergeCell ref="C39:D39"/>
    <mergeCell ref="C37:D37"/>
    <mergeCell ref="C36:D36"/>
    <mergeCell ref="C35:D35"/>
    <mergeCell ref="B44:B49"/>
    <mergeCell ref="B2:C2"/>
    <mergeCell ref="B13:B15"/>
    <mergeCell ref="B16:B23"/>
    <mergeCell ref="B26:B31"/>
    <mergeCell ref="B40:B43"/>
    <mergeCell ref="C17:D17"/>
    <mergeCell ref="C18:D18"/>
    <mergeCell ref="C16:D16"/>
    <mergeCell ref="C15:D15"/>
    <mergeCell ref="C13:D13"/>
    <mergeCell ref="C14:D14"/>
    <mergeCell ref="C12:D12"/>
    <mergeCell ref="C11:D11"/>
    <mergeCell ref="C10:D10"/>
    <mergeCell ref="C9:D9"/>
    <mergeCell ref="C8:D8"/>
  </mergeCells>
  <hyperlinks>
    <hyperlink ref="B3" location="'Data Pack Introduction'!A1" display="Back to Introduction page"/>
    <hyperlink ref="B73" location="'Data Pack Introduction'!B1" tooltip="Introduction Page" display="Back to Introduction Page"/>
    <hyperlink ref="B75"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Y453"/>
  <sheetViews>
    <sheetView showGridLines="0" zoomScale="70" zoomScaleNormal="70" workbookViewId="0">
      <pane ySplit="8" topLeftCell="A9" activePane="bottomLeft" state="frozen"/>
      <selection pane="bottomLeft" activeCell="C13" sqref="C13"/>
    </sheetView>
  </sheetViews>
  <sheetFormatPr defaultColWidth="9" defaultRowHeight="13.5" outlineLevelRow="2" x14ac:dyDescent="0.35"/>
  <cols>
    <col min="1" max="1" width="3.75" style="5" customWidth="1"/>
    <col min="2" max="2" width="33.625" style="5" customWidth="1"/>
    <col min="3" max="3" width="17.25" style="386" bestFit="1" customWidth="1"/>
    <col min="4" max="5" width="12.75" style="32" customWidth="1"/>
    <col min="6" max="6" width="12.5" style="32" customWidth="1"/>
    <col min="7" max="8" width="12.75" style="32" customWidth="1"/>
    <col min="9" max="12" width="12.5" style="32" customWidth="1"/>
    <col min="13" max="13" width="12.75" style="32" bestFit="1" customWidth="1"/>
    <col min="14" max="14" width="13.625" style="107" customWidth="1"/>
    <col min="15" max="15" width="12.75" style="108" customWidth="1"/>
    <col min="16" max="16" width="1.625" style="109" customWidth="1"/>
    <col min="17" max="17" width="46.75" style="5" customWidth="1"/>
    <col min="18" max="16384" width="9" style="5"/>
  </cols>
  <sheetData>
    <row r="1" spans="1:18" ht="13.9" thickBot="1" x14ac:dyDescent="0.4">
      <c r="M1" s="107"/>
      <c r="N1" s="108"/>
      <c r="O1" s="109"/>
      <c r="P1" s="5"/>
    </row>
    <row r="2" spans="1:18" ht="39.75" customHeight="1" thickBot="1" x14ac:dyDescent="0.4">
      <c r="B2" s="509" t="s">
        <v>193</v>
      </c>
      <c r="C2" s="509"/>
      <c r="D2" s="156"/>
      <c r="E2" s="231"/>
      <c r="F2" s="231"/>
      <c r="G2" s="231"/>
      <c r="H2" s="231"/>
      <c r="I2" s="231"/>
      <c r="J2" s="231"/>
      <c r="K2" s="231"/>
      <c r="L2" s="231"/>
      <c r="M2" s="231"/>
      <c r="N2" s="231"/>
      <c r="O2" s="231"/>
      <c r="P2" s="13"/>
      <c r="Q2" s="13"/>
    </row>
    <row r="3" spans="1:18" ht="14.25" customHeight="1" x14ac:dyDescent="0.35">
      <c r="B3" s="510" t="s">
        <v>254</v>
      </c>
      <c r="C3" s="510"/>
      <c r="D3" s="155"/>
      <c r="E3" s="231"/>
      <c r="F3" s="231"/>
      <c r="G3" s="231"/>
      <c r="H3" s="231"/>
      <c r="I3" s="231"/>
      <c r="J3" s="231"/>
      <c r="K3" s="231"/>
      <c r="L3" s="231"/>
      <c r="M3" s="231"/>
      <c r="N3" s="231"/>
      <c r="O3" s="231"/>
      <c r="P3" s="13"/>
      <c r="Q3" s="13"/>
    </row>
    <row r="4" spans="1:18" ht="14.25" customHeight="1" x14ac:dyDescent="0.35">
      <c r="A4" s="20"/>
      <c r="B4" s="511"/>
      <c r="C4" s="511"/>
      <c r="D4" s="155"/>
      <c r="E4" s="231"/>
      <c r="F4" s="231"/>
      <c r="G4" s="231"/>
      <c r="H4" s="231"/>
      <c r="I4" s="231"/>
      <c r="J4" s="231"/>
      <c r="K4" s="231"/>
      <c r="L4" s="231"/>
      <c r="M4" s="231"/>
      <c r="N4" s="231"/>
      <c r="O4" s="231"/>
      <c r="P4" s="13"/>
      <c r="Q4" s="13"/>
    </row>
    <row r="5" spans="1:18" ht="9.75" customHeight="1" x14ac:dyDescent="0.35">
      <c r="A5" s="13"/>
      <c r="B5" s="157"/>
      <c r="C5" s="383"/>
      <c r="E5" s="231"/>
      <c r="F5" s="231"/>
      <c r="G5" s="231"/>
      <c r="H5" s="231"/>
      <c r="I5" s="231"/>
      <c r="J5" s="231"/>
      <c r="K5" s="231"/>
      <c r="L5" s="231"/>
      <c r="M5" s="231"/>
      <c r="N5" s="231"/>
      <c r="O5" s="231"/>
      <c r="P5" s="13"/>
      <c r="Q5" s="13"/>
    </row>
    <row r="6" spans="1:18" ht="14.25" customHeight="1" x14ac:dyDescent="0.35">
      <c r="B6" s="158" t="s">
        <v>148</v>
      </c>
      <c r="C6" s="383"/>
      <c r="E6" s="231"/>
      <c r="F6" s="231"/>
      <c r="G6" s="231"/>
      <c r="H6" s="231"/>
      <c r="I6" s="231"/>
      <c r="J6" s="231"/>
      <c r="K6" s="231"/>
      <c r="L6" s="231"/>
      <c r="M6" s="231"/>
      <c r="N6" s="231"/>
      <c r="O6" s="231"/>
      <c r="P6" s="110"/>
      <c r="Q6" s="13"/>
      <c r="R6" s="13"/>
    </row>
    <row r="7" spans="1:18" ht="6.75" customHeight="1" thickBot="1" x14ac:dyDescent="0.4">
      <c r="B7" s="99"/>
      <c r="C7" s="100"/>
      <c r="D7" s="111"/>
      <c r="E7" s="111"/>
      <c r="F7" s="111"/>
      <c r="G7" s="111"/>
      <c r="H7" s="111"/>
      <c r="I7" s="111"/>
      <c r="J7" s="111"/>
      <c r="K7" s="111"/>
      <c r="L7" s="111"/>
      <c r="M7" s="111"/>
      <c r="N7" s="112"/>
      <c r="O7" s="113"/>
      <c r="P7" s="114"/>
      <c r="Q7" s="13"/>
      <c r="R7" s="13"/>
    </row>
    <row r="8" spans="1:18" ht="14.65" thickTop="1" thickBot="1" x14ac:dyDescent="0.4">
      <c r="B8" s="163"/>
      <c r="C8" s="387" t="s">
        <v>424</v>
      </c>
      <c r="D8" s="174">
        <v>2005</v>
      </c>
      <c r="E8" s="174">
        <v>2006</v>
      </c>
      <c r="F8" s="174">
        <v>2007</v>
      </c>
      <c r="G8" s="174">
        <v>2008</v>
      </c>
      <c r="H8" s="174">
        <v>2009</v>
      </c>
      <c r="I8" s="174">
        <v>2010</v>
      </c>
      <c r="J8" s="174">
        <v>2011</v>
      </c>
      <c r="K8" s="174">
        <v>2012</v>
      </c>
      <c r="L8" s="174">
        <v>2013</v>
      </c>
      <c r="M8" s="174">
        <v>2014</v>
      </c>
      <c r="N8" s="174">
        <v>2015</v>
      </c>
      <c r="O8" s="174">
        <v>2016</v>
      </c>
      <c r="P8" s="153"/>
      <c r="Q8" s="115"/>
      <c r="R8" s="13"/>
    </row>
    <row r="9" spans="1:18" ht="15" customHeight="1" thickTop="1" x14ac:dyDescent="0.35">
      <c r="B9" s="235"/>
      <c r="C9" s="388"/>
      <c r="D9" s="236"/>
      <c r="E9" s="236"/>
      <c r="F9" s="236"/>
      <c r="G9" s="236"/>
      <c r="H9" s="236"/>
      <c r="I9" s="236"/>
      <c r="J9" s="236"/>
      <c r="K9" s="236"/>
      <c r="L9" s="236"/>
      <c r="M9" s="236"/>
      <c r="N9" s="236"/>
      <c r="O9" s="236"/>
      <c r="P9" s="237"/>
      <c r="Q9" s="115"/>
      <c r="R9" s="228"/>
    </row>
    <row r="10" spans="1:18" ht="77.25" customHeight="1" thickBot="1" x14ac:dyDescent="0.4">
      <c r="B10" s="429" t="s">
        <v>280</v>
      </c>
      <c r="C10" s="430"/>
      <c r="D10" s="431"/>
      <c r="E10" s="431"/>
      <c r="F10" s="431"/>
      <c r="G10" s="431"/>
      <c r="H10" s="431"/>
      <c r="I10" s="431"/>
      <c r="J10" s="431"/>
      <c r="K10" s="431"/>
      <c r="L10" s="431"/>
      <c r="M10" s="431"/>
      <c r="N10" s="431"/>
      <c r="O10" s="431"/>
      <c r="P10" s="432"/>
      <c r="Q10" s="115"/>
      <c r="R10" s="160"/>
    </row>
    <row r="11" spans="1:18" ht="18.399999999999999" outlineLevel="1" thickTop="1" thickBot="1" x14ac:dyDescent="0.4">
      <c r="B11" s="152" t="s">
        <v>241</v>
      </c>
      <c r="C11" s="390" t="s">
        <v>2</v>
      </c>
      <c r="D11" s="176">
        <v>1750910</v>
      </c>
      <c r="E11" s="176">
        <v>1780710</v>
      </c>
      <c r="F11" s="176">
        <v>1808737.4</v>
      </c>
      <c r="G11" s="176">
        <v>1916661.6</v>
      </c>
      <c r="H11" s="176">
        <v>1942232.1</v>
      </c>
      <c r="I11" s="176">
        <v>1991453.45</v>
      </c>
      <c r="J11" s="176">
        <v>1995567</v>
      </c>
      <c r="K11" s="176">
        <v>1975907.5</v>
      </c>
      <c r="L11" s="176">
        <v>1950017</v>
      </c>
      <c r="M11" s="176">
        <v>2039398</v>
      </c>
      <c r="N11" s="176">
        <v>2370221</v>
      </c>
      <c r="O11" s="176">
        <v>2082558</v>
      </c>
      <c r="P11" s="176"/>
      <c r="Q11" s="115"/>
      <c r="R11" s="13"/>
    </row>
    <row r="12" spans="1:18" ht="18" outlineLevel="1" thickTop="1" x14ac:dyDescent="0.35">
      <c r="B12" s="175"/>
      <c r="C12" s="391"/>
      <c r="D12" s="191"/>
      <c r="E12" s="191"/>
      <c r="F12" s="191"/>
      <c r="G12" s="191"/>
      <c r="H12" s="191"/>
      <c r="I12" s="191"/>
      <c r="J12" s="191"/>
      <c r="K12" s="191"/>
      <c r="L12" s="191"/>
      <c r="M12" s="191"/>
      <c r="N12" s="191"/>
      <c r="O12" s="191"/>
      <c r="P12" s="191"/>
      <c r="Q12" s="115"/>
      <c r="R12" s="168"/>
    </row>
    <row r="13" spans="1:18" ht="25.15" outlineLevel="1" x14ac:dyDescent="0.35">
      <c r="B13" s="177" t="s">
        <v>242</v>
      </c>
      <c r="C13" s="392"/>
      <c r="D13" s="117"/>
      <c r="E13" s="117"/>
      <c r="F13" s="117"/>
      <c r="G13" s="117"/>
      <c r="H13" s="117"/>
      <c r="I13" s="117"/>
      <c r="J13" s="117"/>
      <c r="K13" s="117"/>
      <c r="L13" s="117"/>
      <c r="M13" s="117"/>
      <c r="N13" s="185"/>
      <c r="O13" s="106"/>
      <c r="P13" s="106"/>
      <c r="Q13" s="116"/>
      <c r="R13" s="13"/>
    </row>
    <row r="14" spans="1:18" ht="18" outlineLevel="1" thickBot="1" x14ac:dyDescent="0.4">
      <c r="B14" s="33"/>
      <c r="C14" s="35"/>
      <c r="D14" s="169"/>
      <c r="E14" s="169"/>
      <c r="F14" s="169"/>
      <c r="G14" s="169"/>
      <c r="H14" s="169"/>
      <c r="I14" s="169"/>
      <c r="J14" s="169"/>
      <c r="K14" s="169"/>
      <c r="L14" s="169"/>
      <c r="M14" s="169"/>
      <c r="N14" s="192"/>
      <c r="O14" s="171"/>
      <c r="P14" s="171"/>
      <c r="Q14" s="116"/>
      <c r="R14" s="168"/>
    </row>
    <row r="15" spans="1:18" s="121" customFormat="1" ht="17.649999999999999" outlineLevel="1" thickTop="1" x14ac:dyDescent="0.35">
      <c r="B15" s="31" t="s">
        <v>149</v>
      </c>
      <c r="C15" s="393" t="s">
        <v>279</v>
      </c>
      <c r="D15" s="180">
        <v>29.133500000000002</v>
      </c>
      <c r="E15" s="180">
        <v>38.972799999999999</v>
      </c>
      <c r="F15" s="180">
        <v>44.175800000000002</v>
      </c>
      <c r="G15" s="180">
        <v>51.375500000000002</v>
      </c>
      <c r="H15" s="180">
        <v>47.541400000000003</v>
      </c>
      <c r="I15" s="180">
        <v>49.226599999999998</v>
      </c>
      <c r="J15" s="180">
        <v>43.489800000000002</v>
      </c>
      <c r="K15" s="180">
        <v>43.582500000000003</v>
      </c>
      <c r="L15" s="180">
        <v>45.411099999999998</v>
      </c>
      <c r="M15" s="180">
        <v>46.999000000000002</v>
      </c>
      <c r="N15" s="180">
        <v>42.456996196497691</v>
      </c>
      <c r="O15" s="180">
        <v>41.145850608349974</v>
      </c>
      <c r="P15" s="180"/>
      <c r="Q15" s="90"/>
      <c r="R15" s="90"/>
    </row>
    <row r="16" spans="1:18" hidden="1" outlineLevel="2" x14ac:dyDescent="0.35">
      <c r="A16" s="122"/>
      <c r="B16" s="37" t="s">
        <v>150</v>
      </c>
      <c r="C16" s="392" t="s">
        <v>426</v>
      </c>
      <c r="D16" s="106">
        <v>9.7491000000000003</v>
      </c>
      <c r="E16" s="106">
        <v>9.5747</v>
      </c>
      <c r="F16" s="106">
        <v>9.0568000000000008</v>
      </c>
      <c r="G16" s="106">
        <v>7.4634</v>
      </c>
      <c r="H16" s="106">
        <v>7.5930999999999997</v>
      </c>
      <c r="I16" s="106">
        <v>8.1234999999999999</v>
      </c>
      <c r="J16" s="193">
        <v>10.424200000000001</v>
      </c>
      <c r="K16" s="106">
        <v>10.7151</v>
      </c>
      <c r="L16" s="106">
        <v>10.0471</v>
      </c>
      <c r="M16" s="106">
        <v>9.3323</v>
      </c>
      <c r="N16" s="38">
        <v>9.2992889692564553</v>
      </c>
      <c r="O16" s="38">
        <v>9.9688748164516898</v>
      </c>
      <c r="P16" s="38"/>
      <c r="Q16" s="116"/>
      <c r="R16" s="13"/>
    </row>
    <row r="17" spans="1:51" s="118" customFormat="1" hidden="1" outlineLevel="2" x14ac:dyDescent="0.35">
      <c r="A17" s="123"/>
      <c r="B17" s="48" t="s">
        <v>249</v>
      </c>
      <c r="C17" s="394" t="s">
        <v>426</v>
      </c>
      <c r="D17" s="106">
        <v>13.757</v>
      </c>
      <c r="E17" s="106">
        <v>15.689299999999999</v>
      </c>
      <c r="F17" s="106">
        <v>16.223800000000001</v>
      </c>
      <c r="G17" s="106">
        <v>15.3491</v>
      </c>
      <c r="H17" s="106">
        <v>14.474399999999999</v>
      </c>
      <c r="I17" s="106">
        <v>15.999700000000001</v>
      </c>
      <c r="J17" s="193">
        <v>18.4466</v>
      </c>
      <c r="K17" s="106">
        <v>18.9925</v>
      </c>
      <c r="L17" s="106">
        <v>18.405000000000001</v>
      </c>
      <c r="M17" s="106">
        <v>17.607900000000001</v>
      </c>
      <c r="N17" s="38">
        <v>16.160590088434805</v>
      </c>
      <c r="O17" s="38">
        <v>16.938270146617786</v>
      </c>
      <c r="P17" s="38"/>
      <c r="Q17" s="119"/>
      <c r="R17" s="120"/>
    </row>
    <row r="18" spans="1:51" ht="17.649999999999999" hidden="1" outlineLevel="2" x14ac:dyDescent="0.35">
      <c r="A18" s="122"/>
      <c r="B18" s="34"/>
      <c r="C18" s="392"/>
      <c r="D18" s="117"/>
      <c r="E18" s="117"/>
      <c r="F18" s="117"/>
      <c r="G18" s="117"/>
      <c r="H18" s="117"/>
      <c r="I18" s="117"/>
      <c r="J18" s="117"/>
      <c r="K18" s="117"/>
      <c r="L18" s="117"/>
      <c r="M18" s="117"/>
      <c r="N18" s="185"/>
      <c r="O18" s="106"/>
      <c r="P18" s="106"/>
      <c r="Q18" s="116"/>
      <c r="R18" s="13"/>
    </row>
    <row r="19" spans="1:51" ht="13.9" hidden="1" outlineLevel="2" x14ac:dyDescent="0.35">
      <c r="A19" s="122"/>
      <c r="B19" s="36" t="s">
        <v>151</v>
      </c>
      <c r="C19" s="392"/>
      <c r="D19" s="117"/>
      <c r="E19" s="117"/>
      <c r="F19" s="117"/>
      <c r="G19" s="117"/>
      <c r="H19" s="117"/>
      <c r="I19" s="117"/>
      <c r="J19" s="117"/>
      <c r="K19" s="117"/>
      <c r="L19" s="117"/>
      <c r="M19" s="117"/>
      <c r="N19" s="38"/>
      <c r="O19" s="106"/>
      <c r="P19" s="106"/>
      <c r="Q19" s="116"/>
      <c r="R19" s="13"/>
    </row>
    <row r="20" spans="1:51" ht="27" hidden="1" outlineLevel="2" x14ac:dyDescent="0.35">
      <c r="A20" s="122"/>
      <c r="B20" s="37" t="s">
        <v>256</v>
      </c>
      <c r="C20" s="392" t="s">
        <v>427</v>
      </c>
      <c r="D20" s="117"/>
      <c r="E20" s="117"/>
      <c r="F20" s="117"/>
      <c r="G20" s="117"/>
      <c r="H20" s="117"/>
      <c r="I20" s="117"/>
      <c r="J20" s="117"/>
      <c r="K20" s="117"/>
      <c r="L20" s="117"/>
      <c r="M20" s="117"/>
      <c r="N20" s="38">
        <v>9374.2000000000189</v>
      </c>
      <c r="O20" s="38">
        <v>9670.5400000000482</v>
      </c>
      <c r="P20" s="38"/>
      <c r="Q20" s="116"/>
      <c r="R20" s="116"/>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row>
    <row r="21" spans="1:51" ht="27" hidden="1" outlineLevel="2" x14ac:dyDescent="0.35">
      <c r="A21" s="122"/>
      <c r="B21" s="37" t="s">
        <v>257</v>
      </c>
      <c r="C21" s="392" t="s">
        <v>427</v>
      </c>
      <c r="D21" s="117"/>
      <c r="E21" s="117"/>
      <c r="F21" s="117"/>
      <c r="G21" s="117"/>
      <c r="H21" s="117"/>
      <c r="I21" s="117"/>
      <c r="J21" s="117"/>
      <c r="K21" s="117"/>
      <c r="L21" s="117"/>
      <c r="M21" s="117"/>
      <c r="N21" s="38">
        <v>1216.2699999999993</v>
      </c>
      <c r="O21" s="38">
        <v>1518.0299999999943</v>
      </c>
      <c r="P21" s="38"/>
      <c r="Q21" s="116"/>
      <c r="R21" s="116"/>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row>
    <row r="22" spans="1:51" ht="27" hidden="1" outlineLevel="2" x14ac:dyDescent="0.35">
      <c r="A22" s="122"/>
      <c r="B22" s="37" t="s">
        <v>258</v>
      </c>
      <c r="C22" s="392" t="s">
        <v>427</v>
      </c>
      <c r="D22" s="117"/>
      <c r="E22" s="117"/>
      <c r="F22" s="117"/>
      <c r="G22" s="117"/>
      <c r="H22" s="117"/>
      <c r="I22" s="117"/>
      <c r="J22" s="117"/>
      <c r="K22" s="117"/>
      <c r="L22" s="117"/>
      <c r="M22" s="117"/>
      <c r="N22" s="38">
        <v>5672.3300000000027</v>
      </c>
      <c r="O22" s="38">
        <v>3325.6</v>
      </c>
      <c r="P22" s="38"/>
      <c r="Q22" s="116"/>
      <c r="R22" s="116"/>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row>
    <row r="23" spans="1:51" s="124" customFormat="1" ht="27" hidden="1" outlineLevel="2" x14ac:dyDescent="0.35">
      <c r="B23" s="46" t="s">
        <v>419</v>
      </c>
      <c r="C23" s="395" t="s">
        <v>427</v>
      </c>
      <c r="D23" s="187">
        <v>7017.4993000000004</v>
      </c>
      <c r="E23" s="187">
        <v>10888.275</v>
      </c>
      <c r="F23" s="187">
        <v>12963.255999999999</v>
      </c>
      <c r="G23" s="187">
        <v>15114.27</v>
      </c>
      <c r="H23" s="187">
        <v>13365.2071</v>
      </c>
      <c r="I23" s="187">
        <v>15684.915999999999</v>
      </c>
      <c r="J23" s="187">
        <v>16009.265799999999</v>
      </c>
      <c r="K23" s="187">
        <v>16355.463299999999</v>
      </c>
      <c r="L23" s="187">
        <v>16298.141</v>
      </c>
      <c r="M23" s="187">
        <v>16877.174299999999</v>
      </c>
      <c r="N23" s="194">
        <v>16262.800000000021</v>
      </c>
      <c r="O23" s="194">
        <v>14514.170000000044</v>
      </c>
      <c r="P23" s="194"/>
      <c r="Q23" s="125"/>
      <c r="R23" s="125"/>
    </row>
    <row r="24" spans="1:51" s="124" customFormat="1" hidden="1" outlineLevel="2" x14ac:dyDescent="0.35">
      <c r="B24" s="46" t="s">
        <v>152</v>
      </c>
      <c r="C24" s="395" t="s">
        <v>427</v>
      </c>
      <c r="D24" s="187">
        <v>17069.858899999999</v>
      </c>
      <c r="E24" s="187">
        <v>17049.8226</v>
      </c>
      <c r="F24" s="187">
        <v>16381.4058</v>
      </c>
      <c r="G24" s="187">
        <v>14304.941999999999</v>
      </c>
      <c r="H24" s="187">
        <v>14747.5641</v>
      </c>
      <c r="I24" s="187">
        <v>16177.763300000001</v>
      </c>
      <c r="J24" s="187">
        <v>20802.2343</v>
      </c>
      <c r="K24" s="187">
        <v>21172.0671</v>
      </c>
      <c r="L24" s="187">
        <v>19592.030900000002</v>
      </c>
      <c r="M24" s="187">
        <v>19032.444899999999</v>
      </c>
      <c r="N24" s="194">
        <v>22041.370000000003</v>
      </c>
      <c r="O24" s="194">
        <v>20760.759999999998</v>
      </c>
      <c r="P24" s="194"/>
      <c r="Q24" s="125"/>
      <c r="R24" s="125"/>
    </row>
    <row r="25" spans="1:51" s="126" customFormat="1" ht="13.9" hidden="1" outlineLevel="2" x14ac:dyDescent="0.4">
      <c r="B25" s="49" t="s">
        <v>240</v>
      </c>
      <c r="C25" s="396" t="s">
        <v>427</v>
      </c>
      <c r="D25" s="195">
        <v>24087.358199999999</v>
      </c>
      <c r="E25" s="195">
        <v>27938.097600000001</v>
      </c>
      <c r="F25" s="195">
        <v>29344.661800000002</v>
      </c>
      <c r="G25" s="195">
        <v>29419.212</v>
      </c>
      <c r="H25" s="195">
        <v>28112.771199999999</v>
      </c>
      <c r="I25" s="195">
        <v>31862.6793</v>
      </c>
      <c r="J25" s="195">
        <v>36811.500099999997</v>
      </c>
      <c r="K25" s="195">
        <v>37527.530400000003</v>
      </c>
      <c r="L25" s="195">
        <v>35890.171900000001</v>
      </c>
      <c r="M25" s="195">
        <v>35909.619200000001</v>
      </c>
      <c r="N25" s="195">
        <v>38304.170000000027</v>
      </c>
      <c r="O25" s="195">
        <v>35274.930000000044</v>
      </c>
      <c r="P25" s="195"/>
      <c r="Q25" s="127"/>
      <c r="R25" s="127"/>
    </row>
    <row r="26" spans="1:51" hidden="1" outlineLevel="2" x14ac:dyDescent="0.35">
      <c r="A26" s="122"/>
      <c r="B26" s="37"/>
      <c r="C26" s="392"/>
      <c r="D26" s="106"/>
      <c r="E26" s="106"/>
      <c r="F26" s="106"/>
      <c r="G26" s="106"/>
      <c r="H26" s="106"/>
      <c r="I26" s="106"/>
      <c r="J26" s="106"/>
      <c r="K26" s="106"/>
      <c r="L26" s="106"/>
      <c r="M26" s="106"/>
      <c r="N26" s="38"/>
      <c r="O26" s="38"/>
      <c r="P26" s="38"/>
      <c r="Q26" s="116"/>
      <c r="R26" s="13"/>
    </row>
    <row r="27" spans="1:51" ht="13.9" hidden="1" outlineLevel="2" x14ac:dyDescent="0.35">
      <c r="A27" s="122"/>
      <c r="B27" s="36" t="s">
        <v>360</v>
      </c>
      <c r="C27" s="392"/>
      <c r="D27" s="106"/>
      <c r="E27" s="106"/>
      <c r="F27" s="106"/>
      <c r="G27" s="106"/>
      <c r="H27" s="106"/>
      <c r="I27" s="106"/>
      <c r="J27" s="106"/>
      <c r="K27" s="106"/>
      <c r="L27" s="106"/>
      <c r="M27" s="106"/>
      <c r="N27" s="38"/>
      <c r="O27" s="38"/>
      <c r="P27" s="38"/>
      <c r="Q27" s="116"/>
      <c r="R27" s="13"/>
    </row>
    <row r="28" spans="1:51" ht="27" hidden="1" outlineLevel="2" x14ac:dyDescent="0.35">
      <c r="A28" s="122"/>
      <c r="B28" s="37" t="s">
        <v>259</v>
      </c>
      <c r="C28" s="392" t="s">
        <v>279</v>
      </c>
      <c r="D28" s="106"/>
      <c r="E28" s="179">
        <v>-1.78</v>
      </c>
      <c r="F28" s="179">
        <v>-7.1</v>
      </c>
      <c r="G28" s="179">
        <v>-23.44</v>
      </c>
      <c r="H28" s="179">
        <v>-22.11</v>
      </c>
      <c r="I28" s="179">
        <v>-16.670000000000002</v>
      </c>
      <c r="J28" s="179">
        <v>6.92</v>
      </c>
      <c r="K28" s="179">
        <v>9.9</v>
      </c>
      <c r="L28" s="179">
        <v>3.05</v>
      </c>
      <c r="M28" s="179">
        <v>-4.2699999999999996</v>
      </c>
      <c r="N28" s="179">
        <v>-4.6138723650751858</v>
      </c>
      <c r="O28" s="179">
        <v>2.2543087715962451</v>
      </c>
      <c r="P28" s="38"/>
      <c r="Q28" s="116"/>
      <c r="R28" s="13"/>
    </row>
    <row r="29" spans="1:51" hidden="1" outlineLevel="2" x14ac:dyDescent="0.35">
      <c r="A29" s="122"/>
      <c r="B29" s="37" t="s">
        <v>363</v>
      </c>
      <c r="C29" s="392" t="s">
        <v>426</v>
      </c>
      <c r="D29" s="106"/>
      <c r="E29" s="106">
        <v>19799.729800000001</v>
      </c>
      <c r="F29" s="106">
        <v>20796.561799999999</v>
      </c>
      <c r="G29" s="106">
        <v>20849.395499999999</v>
      </c>
      <c r="H29" s="106">
        <v>19923.5209</v>
      </c>
      <c r="I29" s="106">
        <v>22581.0808</v>
      </c>
      <c r="J29" s="106">
        <v>26088.310099999999</v>
      </c>
      <c r="K29" s="106">
        <v>26595.7608</v>
      </c>
      <c r="L29" s="106">
        <v>25435.364799999999</v>
      </c>
      <c r="M29" s="106">
        <v>25449.147099999998</v>
      </c>
      <c r="N29" s="38">
        <v>27144.824633050019</v>
      </c>
      <c r="O29" s="38">
        <v>24998.108268450032</v>
      </c>
      <c r="P29" s="38"/>
      <c r="Q29" s="116"/>
      <c r="R29" s="13"/>
    </row>
    <row r="30" spans="1:51" hidden="1" outlineLevel="2" x14ac:dyDescent="0.35">
      <c r="A30" s="122"/>
      <c r="B30" s="37" t="s">
        <v>364</v>
      </c>
      <c r="C30" s="392" t="s">
        <v>427</v>
      </c>
      <c r="D30" s="106"/>
      <c r="E30" s="106">
        <v>2749.9072000000001</v>
      </c>
      <c r="F30" s="106">
        <v>4415.1559999999999</v>
      </c>
      <c r="G30" s="106">
        <v>6544.4534999999996</v>
      </c>
      <c r="H30" s="106">
        <v>5175.9567999999999</v>
      </c>
      <c r="I30" s="106">
        <v>6403.3175000000001</v>
      </c>
      <c r="J30" s="106">
        <v>5286.0757999999996</v>
      </c>
      <c r="K30" s="106">
        <v>5423.6936999999998</v>
      </c>
      <c r="L30" s="106">
        <v>5843.3338999999996</v>
      </c>
      <c r="M30" s="106">
        <v>6416.7021999999997</v>
      </c>
      <c r="N30" s="38">
        <v>5103.4546330500161</v>
      </c>
      <c r="O30" s="38">
        <v>4237.3482684500341</v>
      </c>
      <c r="P30" s="38"/>
      <c r="Q30" s="116"/>
      <c r="R30" s="13"/>
    </row>
    <row r="31" spans="1:51" hidden="1" outlineLevel="2" x14ac:dyDescent="0.35">
      <c r="A31" s="122"/>
      <c r="B31" s="37" t="s">
        <v>365</v>
      </c>
      <c r="C31" s="392" t="s">
        <v>427</v>
      </c>
      <c r="D31" s="106"/>
      <c r="E31" s="106">
        <v>2749.9072000000001</v>
      </c>
      <c r="F31" s="106">
        <v>7165.0631999999996</v>
      </c>
      <c r="G31" s="106">
        <v>13709.5167</v>
      </c>
      <c r="H31" s="106">
        <v>18885.4735</v>
      </c>
      <c r="I31" s="106">
        <v>25288.791000000001</v>
      </c>
      <c r="J31" s="106">
        <v>30574.8668</v>
      </c>
      <c r="K31" s="106">
        <v>35998.5605</v>
      </c>
      <c r="L31" s="106">
        <v>41841.894399999997</v>
      </c>
      <c r="M31" s="106">
        <v>48258.596599999997</v>
      </c>
      <c r="N31" s="38">
        <v>53362.051233050013</v>
      </c>
      <c r="O31" s="38">
        <v>57599.399501500047</v>
      </c>
      <c r="P31" s="38"/>
      <c r="Q31" s="116"/>
      <c r="R31" s="13"/>
    </row>
    <row r="32" spans="1:51" hidden="1" outlineLevel="2" x14ac:dyDescent="0.35">
      <c r="A32" s="122"/>
      <c r="B32" s="37"/>
      <c r="C32" s="392"/>
      <c r="D32" s="106"/>
      <c r="E32" s="106"/>
      <c r="F32" s="106"/>
      <c r="G32" s="106"/>
      <c r="H32" s="106"/>
      <c r="I32" s="106"/>
      <c r="J32" s="106"/>
      <c r="K32" s="106"/>
      <c r="L32" s="106"/>
      <c r="M32" s="106"/>
      <c r="N32" s="38"/>
      <c r="O32" s="38"/>
      <c r="P32" s="38"/>
      <c r="Q32" s="116"/>
      <c r="R32" s="168"/>
    </row>
    <row r="33" spans="1:18" ht="25.9" outlineLevel="1" collapsed="1" thickBot="1" x14ac:dyDescent="0.4">
      <c r="A33" s="122"/>
      <c r="B33" s="447" t="s">
        <v>276</v>
      </c>
      <c r="C33" s="35"/>
      <c r="D33" s="169"/>
      <c r="E33" s="171"/>
      <c r="F33" s="171"/>
      <c r="G33" s="171"/>
      <c r="H33" s="171"/>
      <c r="I33" s="171"/>
      <c r="J33" s="171"/>
      <c r="K33" s="171"/>
      <c r="L33" s="171"/>
      <c r="M33" s="171"/>
      <c r="N33" s="170"/>
      <c r="O33" s="170"/>
      <c r="P33" s="170"/>
      <c r="Q33" s="116"/>
      <c r="R33" s="13"/>
    </row>
    <row r="34" spans="1:18" ht="13.9" outlineLevel="1" thickTop="1" x14ac:dyDescent="0.35">
      <c r="A34" s="122"/>
      <c r="B34" s="37"/>
      <c r="C34" s="392"/>
      <c r="D34" s="117"/>
      <c r="E34" s="106"/>
      <c r="F34" s="106"/>
      <c r="G34" s="106"/>
      <c r="H34" s="106"/>
      <c r="I34" s="106"/>
      <c r="J34" s="106"/>
      <c r="K34" s="106"/>
      <c r="L34" s="106"/>
      <c r="M34" s="106"/>
      <c r="N34" s="38"/>
      <c r="O34" s="38"/>
      <c r="P34" s="38"/>
      <c r="Q34" s="116"/>
      <c r="R34" s="13"/>
    </row>
    <row r="35" spans="1:18" ht="25.15" outlineLevel="1" x14ac:dyDescent="0.35">
      <c r="A35" s="122"/>
      <c r="B35" s="177" t="s">
        <v>3</v>
      </c>
      <c r="C35" s="392"/>
      <c r="D35" s="106"/>
      <c r="E35" s="106"/>
      <c r="F35" s="106"/>
      <c r="G35" s="106"/>
      <c r="H35" s="106"/>
      <c r="I35" s="106"/>
      <c r="J35" s="106"/>
      <c r="K35" s="106"/>
      <c r="L35" s="106"/>
      <c r="M35" s="106"/>
      <c r="N35" s="38"/>
      <c r="O35" s="38"/>
      <c r="P35" s="38"/>
      <c r="Q35" s="116"/>
      <c r="R35" s="13"/>
    </row>
    <row r="36" spans="1:18" ht="18" outlineLevel="1" thickBot="1" x14ac:dyDescent="0.4">
      <c r="A36" s="122"/>
      <c r="B36" s="33"/>
      <c r="C36" s="35"/>
      <c r="D36" s="171"/>
      <c r="E36" s="171"/>
      <c r="F36" s="171"/>
      <c r="G36" s="171"/>
      <c r="H36" s="171"/>
      <c r="I36" s="171"/>
      <c r="J36" s="171"/>
      <c r="K36" s="171"/>
      <c r="L36" s="171"/>
      <c r="M36" s="171"/>
      <c r="N36" s="170"/>
      <c r="O36" s="170"/>
      <c r="P36" s="170"/>
      <c r="Q36" s="116"/>
      <c r="R36" s="13"/>
    </row>
    <row r="37" spans="1:18" s="121" customFormat="1" ht="17.649999999999999" outlineLevel="1" thickTop="1" x14ac:dyDescent="0.35">
      <c r="B37" s="31" t="s">
        <v>366</v>
      </c>
      <c r="C37" s="393" t="s">
        <v>255</v>
      </c>
      <c r="D37" s="180">
        <v>1561.3244999999999</v>
      </c>
      <c r="E37" s="180">
        <v>1419.0868</v>
      </c>
      <c r="F37" s="180">
        <v>1278.6957</v>
      </c>
      <c r="G37" s="180">
        <v>1054.9639</v>
      </c>
      <c r="H37" s="180">
        <v>1058.9393</v>
      </c>
      <c r="I37" s="180">
        <v>1003.6577</v>
      </c>
      <c r="J37" s="180">
        <v>949.7405</v>
      </c>
      <c r="K37" s="180">
        <v>930.39499999999998</v>
      </c>
      <c r="L37" s="180">
        <v>912.12419999999997</v>
      </c>
      <c r="M37" s="180">
        <v>898.94179999999994</v>
      </c>
      <c r="N37" s="180">
        <v>875.78079930099341</v>
      </c>
      <c r="O37" s="180">
        <v>890</v>
      </c>
      <c r="P37" s="180"/>
      <c r="Q37" s="90"/>
      <c r="R37" s="90"/>
    </row>
    <row r="38" spans="1:18" hidden="1" outlineLevel="2" x14ac:dyDescent="0.35">
      <c r="A38" s="122"/>
      <c r="B38" s="37" t="s">
        <v>367</v>
      </c>
      <c r="C38" s="392" t="s">
        <v>279</v>
      </c>
      <c r="D38" s="106"/>
      <c r="E38" s="179">
        <v>-9.11</v>
      </c>
      <c r="F38" s="179">
        <v>-18.100000000000001</v>
      </c>
      <c r="G38" s="179">
        <v>-32.43</v>
      </c>
      <c r="H38" s="179">
        <v>-32.17</v>
      </c>
      <c r="I38" s="179">
        <v>-35.71</v>
      </c>
      <c r="J38" s="179">
        <v>-39.17</v>
      </c>
      <c r="K38" s="179">
        <v>-40.4</v>
      </c>
      <c r="L38" s="179">
        <v>-41.58</v>
      </c>
      <c r="M38" s="179">
        <v>-42.42</v>
      </c>
      <c r="N38" s="179">
        <v>-43.907829583088372</v>
      </c>
      <c r="O38" s="179">
        <v>-42.883376655248313</v>
      </c>
      <c r="P38" s="38"/>
      <c r="Q38" s="116"/>
      <c r="R38" s="13"/>
    </row>
    <row r="39" spans="1:18" hidden="1" outlineLevel="2" x14ac:dyDescent="0.35">
      <c r="A39" s="122"/>
      <c r="B39" s="37" t="s">
        <v>368</v>
      </c>
      <c r="C39" s="392" t="s">
        <v>279</v>
      </c>
      <c r="D39" s="106"/>
      <c r="E39" s="106"/>
      <c r="F39" s="106">
        <v>0.41210000000000002</v>
      </c>
      <c r="G39" s="106">
        <v>0.81889999999999996</v>
      </c>
      <c r="H39" s="106">
        <v>0.99760000000000004</v>
      </c>
      <c r="I39" s="106">
        <v>1.0468</v>
      </c>
      <c r="J39" s="106">
        <v>1.1637</v>
      </c>
      <c r="K39" s="106">
        <v>1.7529999999999999</v>
      </c>
      <c r="L39" s="106">
        <v>3.1126</v>
      </c>
      <c r="M39" s="106">
        <v>3.1341999999999999</v>
      </c>
      <c r="N39" s="172">
        <v>2.9482212909708418</v>
      </c>
      <c r="O39" s="172">
        <v>3.0354167015213518</v>
      </c>
      <c r="P39" s="172"/>
      <c r="Q39" s="116"/>
      <c r="R39" s="13"/>
    </row>
    <row r="40" spans="1:18" ht="17.649999999999999" hidden="1" outlineLevel="2" x14ac:dyDescent="0.35">
      <c r="A40" s="122"/>
      <c r="B40" s="34"/>
      <c r="C40" s="392"/>
      <c r="D40" s="106"/>
      <c r="E40" s="106"/>
      <c r="F40" s="106"/>
      <c r="G40" s="106"/>
      <c r="H40" s="106"/>
      <c r="I40" s="106"/>
      <c r="J40" s="106"/>
      <c r="K40" s="106"/>
      <c r="L40" s="106"/>
      <c r="M40" s="106"/>
      <c r="N40" s="38"/>
      <c r="O40" s="38"/>
      <c r="P40" s="38"/>
      <c r="Q40" s="116"/>
      <c r="R40" s="13"/>
    </row>
    <row r="41" spans="1:18" ht="13.9" hidden="1" outlineLevel="2" x14ac:dyDescent="0.35">
      <c r="A41" s="122"/>
      <c r="B41" s="165" t="s">
        <v>243</v>
      </c>
      <c r="C41" s="392"/>
      <c r="D41" s="172"/>
      <c r="E41" s="172"/>
      <c r="F41" s="172"/>
      <c r="G41" s="172"/>
      <c r="H41" s="172"/>
      <c r="I41" s="172"/>
      <c r="J41" s="172"/>
      <c r="K41" s="172"/>
      <c r="L41" s="172"/>
      <c r="M41" s="172"/>
      <c r="N41" s="172"/>
      <c r="O41" s="172"/>
      <c r="P41" s="38"/>
      <c r="Q41" s="116"/>
      <c r="R41" s="13"/>
    </row>
    <row r="42" spans="1:18" hidden="1" outlineLevel="2" x14ac:dyDescent="0.35">
      <c r="A42" s="122"/>
      <c r="B42" s="164" t="s">
        <v>154</v>
      </c>
      <c r="C42" s="392" t="s">
        <v>428</v>
      </c>
      <c r="D42" s="172"/>
      <c r="E42" s="172"/>
      <c r="F42" s="172"/>
      <c r="G42" s="172"/>
      <c r="H42" s="172"/>
      <c r="I42" s="172"/>
      <c r="J42" s="172"/>
      <c r="K42" s="172"/>
      <c r="L42" s="172"/>
      <c r="M42" s="172"/>
      <c r="N42" s="172">
        <v>7738.82</v>
      </c>
      <c r="O42" s="172">
        <v>11370.09</v>
      </c>
      <c r="P42" s="172"/>
      <c r="Q42" s="116"/>
      <c r="R42" s="13"/>
    </row>
    <row r="43" spans="1:18" hidden="1" outlineLevel="2" x14ac:dyDescent="0.35">
      <c r="A43" s="122"/>
      <c r="B43" s="164" t="s">
        <v>369</v>
      </c>
      <c r="C43" s="392" t="s">
        <v>428</v>
      </c>
      <c r="D43" s="172"/>
      <c r="E43" s="172"/>
      <c r="F43" s="172"/>
      <c r="G43" s="172"/>
      <c r="H43" s="172"/>
      <c r="I43" s="172"/>
      <c r="J43" s="172"/>
      <c r="K43" s="172"/>
      <c r="L43" s="172"/>
      <c r="M43" s="172"/>
      <c r="N43" s="172">
        <v>4091.8</v>
      </c>
      <c r="O43" s="172">
        <v>143</v>
      </c>
      <c r="P43" s="172"/>
      <c r="Q43" s="116"/>
      <c r="R43" s="13"/>
    </row>
    <row r="44" spans="1:18" hidden="1" outlineLevel="2" x14ac:dyDescent="0.35">
      <c r="A44" s="122"/>
      <c r="B44" s="164" t="s">
        <v>370</v>
      </c>
      <c r="C44" s="392" t="s">
        <v>428</v>
      </c>
      <c r="D44" s="172"/>
      <c r="E44" s="172"/>
      <c r="F44" s="172"/>
      <c r="G44" s="172"/>
      <c r="H44" s="172"/>
      <c r="I44" s="172"/>
      <c r="J44" s="172"/>
      <c r="K44" s="172"/>
      <c r="L44" s="172"/>
      <c r="M44" s="172"/>
      <c r="N44" s="172">
        <v>49368.381899999993</v>
      </c>
      <c r="O44" s="172">
        <v>44859.906999999985</v>
      </c>
      <c r="P44" s="172"/>
      <c r="Q44" s="116"/>
      <c r="R44" s="13"/>
    </row>
    <row r="45" spans="1:18" s="124" customFormat="1" hidden="1" outlineLevel="2" x14ac:dyDescent="0.35">
      <c r="B45" s="164" t="s">
        <v>155</v>
      </c>
      <c r="C45" s="392" t="s">
        <v>428</v>
      </c>
      <c r="D45" s="172"/>
      <c r="E45" s="172"/>
      <c r="F45" s="172">
        <v>9571.9997999999996</v>
      </c>
      <c r="G45" s="172">
        <v>16695.889800000001</v>
      </c>
      <c r="H45" s="172">
        <v>20725</v>
      </c>
      <c r="I45" s="172">
        <v>21146.009900000001</v>
      </c>
      <c r="J45" s="172">
        <v>22315.668300000001</v>
      </c>
      <c r="K45" s="172">
        <v>32802.4447</v>
      </c>
      <c r="L45" s="172">
        <v>57142.409200000002</v>
      </c>
      <c r="M45" s="172">
        <v>59319.679799999998</v>
      </c>
      <c r="N45" s="172">
        <v>61199.001899999988</v>
      </c>
      <c r="O45" s="172">
        <v>56372.996999999988</v>
      </c>
      <c r="P45" s="38"/>
      <c r="Q45" s="125"/>
      <c r="R45" s="125"/>
    </row>
    <row r="46" spans="1:18" s="124" customFormat="1" hidden="1" outlineLevel="2" x14ac:dyDescent="0.35">
      <c r="B46" s="164" t="s">
        <v>156</v>
      </c>
      <c r="C46" s="392" t="s">
        <v>428</v>
      </c>
      <c r="D46" s="172">
        <v>2733738.6803000001</v>
      </c>
      <c r="E46" s="172">
        <v>2526982.2000000002</v>
      </c>
      <c r="F46" s="172">
        <v>2303252.9155000001</v>
      </c>
      <c r="G46" s="172">
        <v>2005312.9232000001</v>
      </c>
      <c r="H46" s="172">
        <v>2035980.9157</v>
      </c>
      <c r="I46" s="172">
        <v>1977591.7205999999</v>
      </c>
      <c r="J46" s="172">
        <v>1872955.2811</v>
      </c>
      <c r="K46" s="172">
        <v>1805572.1403000001</v>
      </c>
      <c r="L46" s="172">
        <v>1721515.4369000001</v>
      </c>
      <c r="M46" s="172">
        <v>1773980.6239</v>
      </c>
      <c r="N46" s="172">
        <v>2014595</v>
      </c>
      <c r="O46" s="172">
        <v>1800802</v>
      </c>
      <c r="P46" s="38"/>
      <c r="Q46" s="125"/>
      <c r="R46" s="125"/>
    </row>
    <row r="47" spans="1:18" s="128" customFormat="1" ht="13.9" hidden="1" outlineLevel="2" x14ac:dyDescent="0.4">
      <c r="B47" s="165" t="s">
        <v>361</v>
      </c>
      <c r="C47" s="397" t="s">
        <v>428</v>
      </c>
      <c r="D47" s="182">
        <v>2733738.6803000001</v>
      </c>
      <c r="E47" s="182">
        <v>2526982.2000000002</v>
      </c>
      <c r="F47" s="182">
        <v>2312824.9153</v>
      </c>
      <c r="G47" s="182">
        <v>2022008.8130000001</v>
      </c>
      <c r="H47" s="182">
        <v>2056705.9157</v>
      </c>
      <c r="I47" s="182">
        <v>1998737.7305000001</v>
      </c>
      <c r="J47" s="182">
        <v>1895270.9494</v>
      </c>
      <c r="K47" s="182">
        <v>1838374.585</v>
      </c>
      <c r="L47" s="182">
        <v>1778657.8461</v>
      </c>
      <c r="M47" s="182">
        <v>1833300.3037</v>
      </c>
      <c r="N47" s="182">
        <v>2075794</v>
      </c>
      <c r="O47" s="182">
        <v>1857175</v>
      </c>
      <c r="P47" s="182"/>
      <c r="Q47" s="23"/>
      <c r="R47" s="23"/>
    </row>
    <row r="48" spans="1:18" hidden="1" outlineLevel="2" x14ac:dyDescent="0.35">
      <c r="A48" s="122"/>
      <c r="B48" s="37"/>
      <c r="C48" s="392"/>
      <c r="D48" s="106"/>
      <c r="E48" s="106"/>
      <c r="F48" s="106"/>
      <c r="G48" s="106"/>
      <c r="H48" s="106"/>
      <c r="I48" s="106"/>
      <c r="J48" s="106"/>
      <c r="K48" s="106"/>
      <c r="L48" s="106"/>
      <c r="M48" s="106"/>
      <c r="N48" s="196"/>
      <c r="O48" s="196"/>
      <c r="P48" s="196"/>
      <c r="Q48" s="116"/>
      <c r="R48" s="13"/>
    </row>
    <row r="49" spans="1:18" hidden="1" outlineLevel="2" x14ac:dyDescent="0.35">
      <c r="A49" s="122"/>
      <c r="B49" s="37" t="s">
        <v>371</v>
      </c>
      <c r="C49" s="392" t="s">
        <v>279</v>
      </c>
      <c r="D49" s="106" t="s">
        <v>157</v>
      </c>
      <c r="E49" s="106" t="s">
        <v>157</v>
      </c>
      <c r="F49" s="106" t="s">
        <v>157</v>
      </c>
      <c r="G49" s="106" t="s">
        <v>157</v>
      </c>
      <c r="H49" s="106" t="s">
        <v>157</v>
      </c>
      <c r="I49" s="106" t="s">
        <v>157</v>
      </c>
      <c r="J49" s="106" t="s">
        <v>157</v>
      </c>
      <c r="K49" s="106" t="s">
        <v>157</v>
      </c>
      <c r="L49" s="106" t="s">
        <v>157</v>
      </c>
      <c r="M49" s="106" t="s">
        <v>157</v>
      </c>
      <c r="N49" s="172">
        <v>100</v>
      </c>
      <c r="O49" s="172">
        <v>100</v>
      </c>
      <c r="P49" s="172"/>
      <c r="Q49" s="116"/>
      <c r="R49" s="13"/>
    </row>
    <row r="50" spans="1:18" ht="13.9" hidden="1" outlineLevel="2" x14ac:dyDescent="0.4">
      <c r="A50" s="122"/>
      <c r="B50" s="37" t="s">
        <v>372</v>
      </c>
      <c r="C50" s="392"/>
      <c r="D50" s="106" t="s">
        <v>157</v>
      </c>
      <c r="E50" s="106" t="s">
        <v>157</v>
      </c>
      <c r="F50" s="106" t="s">
        <v>157</v>
      </c>
      <c r="G50" s="106" t="s">
        <v>157</v>
      </c>
      <c r="H50" s="106" t="s">
        <v>157</v>
      </c>
      <c r="I50" s="106" t="s">
        <v>157</v>
      </c>
      <c r="J50" s="106" t="s">
        <v>157</v>
      </c>
      <c r="K50" s="106" t="s">
        <v>157</v>
      </c>
      <c r="L50" s="106" t="s">
        <v>157</v>
      </c>
      <c r="M50" s="106" t="s">
        <v>157</v>
      </c>
      <c r="N50" s="172">
        <v>188895.77</v>
      </c>
      <c r="O50" s="172">
        <v>194201.34000000011</v>
      </c>
      <c r="P50" s="172"/>
      <c r="Q50" s="227"/>
      <c r="R50" s="13"/>
    </row>
    <row r="51" spans="1:18" hidden="1" outlineLevel="2" x14ac:dyDescent="0.35">
      <c r="A51" s="122"/>
      <c r="B51" s="37" t="s">
        <v>158</v>
      </c>
      <c r="C51" s="392" t="s">
        <v>428</v>
      </c>
      <c r="D51" s="106"/>
      <c r="E51" s="106"/>
      <c r="F51" s="106"/>
      <c r="G51" s="106"/>
      <c r="H51" s="106"/>
      <c r="I51" s="106"/>
      <c r="J51" s="106"/>
      <c r="K51" s="106"/>
      <c r="L51" s="106"/>
      <c r="M51" s="106"/>
      <c r="N51" s="172"/>
      <c r="O51" s="172"/>
      <c r="P51" s="172"/>
      <c r="Q51" s="226"/>
      <c r="R51" s="13"/>
    </row>
    <row r="52" spans="1:18" hidden="1" outlineLevel="2" x14ac:dyDescent="0.35">
      <c r="A52" s="122"/>
      <c r="B52" s="37"/>
      <c r="C52" s="392"/>
      <c r="D52" s="106"/>
      <c r="E52" s="106"/>
      <c r="F52" s="106"/>
      <c r="G52" s="106"/>
      <c r="H52" s="106"/>
      <c r="I52" s="106"/>
      <c r="J52" s="106"/>
      <c r="K52" s="106"/>
      <c r="L52" s="106"/>
      <c r="M52" s="106"/>
      <c r="N52" s="172"/>
      <c r="O52" s="172"/>
      <c r="P52" s="172"/>
      <c r="Q52" s="116"/>
      <c r="R52" s="13"/>
    </row>
    <row r="53" spans="1:18" ht="13.9" hidden="1" outlineLevel="2" x14ac:dyDescent="0.35">
      <c r="A53" s="122"/>
      <c r="B53" s="36" t="s">
        <v>360</v>
      </c>
      <c r="C53" s="392"/>
      <c r="D53" s="106"/>
      <c r="E53" s="106"/>
      <c r="F53" s="106"/>
      <c r="G53" s="106"/>
      <c r="H53" s="106"/>
      <c r="I53" s="106"/>
      <c r="J53" s="106"/>
      <c r="K53" s="106"/>
      <c r="L53" s="106"/>
      <c r="M53" s="106"/>
      <c r="N53" s="185"/>
      <c r="O53" s="185"/>
      <c r="P53" s="185"/>
      <c r="Q53" s="116"/>
      <c r="R53" s="13"/>
    </row>
    <row r="54" spans="1:18" hidden="1" outlineLevel="2" x14ac:dyDescent="0.35">
      <c r="A54" s="122"/>
      <c r="B54" s="37" t="s">
        <v>373</v>
      </c>
      <c r="C54" s="392" t="s">
        <v>428</v>
      </c>
      <c r="D54" s="106"/>
      <c r="E54" s="106">
        <v>2780266.1502999999</v>
      </c>
      <c r="F54" s="106">
        <v>2824026.0166000002</v>
      </c>
      <c r="G54" s="106">
        <v>2992530.7141999998</v>
      </c>
      <c r="H54" s="106">
        <v>3032454.5624000002</v>
      </c>
      <c r="I54" s="106">
        <v>3109305.0619999999</v>
      </c>
      <c r="J54" s="106">
        <v>3115727.6483999998</v>
      </c>
      <c r="K54" s="106">
        <v>3085032.7894000001</v>
      </c>
      <c r="L54" s="106">
        <v>3044609.3174999999</v>
      </c>
      <c r="M54" s="106">
        <v>3184162.0625999998</v>
      </c>
      <c r="N54" s="38">
        <v>3700684.1177145001</v>
      </c>
      <c r="O54" s="38">
        <v>3251548.8280710001</v>
      </c>
      <c r="P54" s="38"/>
      <c r="Q54" s="116"/>
      <c r="R54" s="13"/>
    </row>
    <row r="55" spans="1:18" hidden="1" outlineLevel="2" x14ac:dyDescent="0.35">
      <c r="A55" s="122"/>
      <c r="B55" s="37" t="s">
        <v>374</v>
      </c>
      <c r="C55" s="392" t="s">
        <v>428</v>
      </c>
      <c r="D55" s="106"/>
      <c r="E55" s="106">
        <v>253283.9503</v>
      </c>
      <c r="F55" s="106">
        <v>511201.10129999998</v>
      </c>
      <c r="G55" s="106">
        <v>970521.90119999996</v>
      </c>
      <c r="H55" s="106">
        <v>975748.64670000004</v>
      </c>
      <c r="I55" s="106">
        <v>1110567.3315000001</v>
      </c>
      <c r="J55" s="106">
        <v>1220456.699</v>
      </c>
      <c r="K55" s="106">
        <v>1246658.2043999999</v>
      </c>
      <c r="L55" s="106">
        <v>1265951.4713999999</v>
      </c>
      <c r="M55" s="106">
        <v>1350861.7589</v>
      </c>
      <c r="N55" s="38">
        <v>1624890.0758145002</v>
      </c>
      <c r="O55" s="38">
        <v>1394373.9310709992</v>
      </c>
      <c r="P55" s="38"/>
      <c r="Q55" s="116"/>
      <c r="R55" s="13"/>
    </row>
    <row r="56" spans="1:18" hidden="1" outlineLevel="2" x14ac:dyDescent="0.35">
      <c r="A56" s="122"/>
      <c r="B56" s="37" t="s">
        <v>375</v>
      </c>
      <c r="C56" s="392" t="s">
        <v>428</v>
      </c>
      <c r="D56" s="106"/>
      <c r="E56" s="106">
        <v>253283.9503</v>
      </c>
      <c r="F56" s="106">
        <v>764485.05160000001</v>
      </c>
      <c r="G56" s="106">
        <v>1735006.9528000001</v>
      </c>
      <c r="H56" s="106">
        <v>2710755.5995</v>
      </c>
      <c r="I56" s="106">
        <v>3821322.9309999999</v>
      </c>
      <c r="J56" s="106">
        <v>5041779.63</v>
      </c>
      <c r="K56" s="106">
        <v>6288437.8344000001</v>
      </c>
      <c r="L56" s="106">
        <v>7554389.3058000002</v>
      </c>
      <c r="M56" s="106">
        <v>8905251.0647</v>
      </c>
      <c r="N56" s="38">
        <v>10530141.1405145</v>
      </c>
      <c r="O56" s="38">
        <v>11924515.071585499</v>
      </c>
      <c r="P56" s="38"/>
      <c r="Q56" s="116"/>
      <c r="R56" s="13"/>
    </row>
    <row r="57" spans="1:18" hidden="1" outlineLevel="2" x14ac:dyDescent="0.35">
      <c r="A57" s="122"/>
      <c r="B57" s="37" t="s">
        <v>376</v>
      </c>
      <c r="C57" s="392" t="s">
        <v>429</v>
      </c>
      <c r="D57" s="106"/>
      <c r="E57" s="106"/>
      <c r="F57" s="106"/>
      <c r="G57" s="106"/>
      <c r="H57" s="106"/>
      <c r="I57" s="189">
        <v>3.38</v>
      </c>
      <c r="J57" s="189">
        <v>3.22</v>
      </c>
      <c r="K57" s="189">
        <v>4.62</v>
      </c>
      <c r="L57" s="189">
        <v>4.62</v>
      </c>
      <c r="M57" s="189">
        <v>3.42</v>
      </c>
      <c r="N57" s="189">
        <v>3.95</v>
      </c>
      <c r="O57" s="189">
        <v>3.9304351679612446</v>
      </c>
      <c r="P57" s="38"/>
      <c r="Q57" s="116"/>
      <c r="R57" s="13"/>
    </row>
    <row r="58" spans="1:18" hidden="1" outlineLevel="2" x14ac:dyDescent="0.35">
      <c r="A58" s="122"/>
      <c r="B58" s="37" t="s">
        <v>377</v>
      </c>
      <c r="C58" s="392" t="s">
        <v>435</v>
      </c>
      <c r="D58" s="106"/>
      <c r="E58" s="106"/>
      <c r="F58" s="106"/>
      <c r="G58" s="106"/>
      <c r="H58" s="106"/>
      <c r="I58" s="288">
        <v>3753717.5804700004</v>
      </c>
      <c r="J58" s="288">
        <v>3929870.5707800002</v>
      </c>
      <c r="K58" s="288">
        <v>5759560.9043279998</v>
      </c>
      <c r="L58" s="288">
        <v>5848695.7978679994</v>
      </c>
      <c r="M58" s="288">
        <v>4619947.2154379999</v>
      </c>
      <c r="N58" s="288">
        <v>6418315.7994672759</v>
      </c>
      <c r="O58" s="288">
        <v>5480496.3359698234</v>
      </c>
      <c r="P58" s="38"/>
      <c r="Q58" s="116"/>
      <c r="R58" s="13"/>
    </row>
    <row r="59" spans="1:18" hidden="1" outlineLevel="2" x14ac:dyDescent="0.35">
      <c r="A59" s="122"/>
      <c r="B59" s="37"/>
      <c r="C59" s="392"/>
      <c r="D59" s="106"/>
      <c r="E59" s="106"/>
      <c r="F59" s="106"/>
      <c r="G59" s="106"/>
      <c r="H59" s="106"/>
      <c r="I59" s="106"/>
      <c r="J59" s="106"/>
      <c r="K59" s="106"/>
      <c r="L59" s="106"/>
      <c r="M59" s="106"/>
      <c r="N59" s="38"/>
      <c r="O59" s="38"/>
      <c r="P59" s="38"/>
      <c r="Q59" s="116"/>
      <c r="R59" s="168"/>
    </row>
    <row r="60" spans="1:18" ht="25.9" outlineLevel="1" collapsed="1" thickBot="1" x14ac:dyDescent="0.4">
      <c r="A60" s="122"/>
      <c r="B60" s="447" t="s">
        <v>275</v>
      </c>
      <c r="C60" s="35"/>
      <c r="D60" s="169"/>
      <c r="E60" s="171"/>
      <c r="F60" s="171"/>
      <c r="G60" s="171"/>
      <c r="H60" s="171"/>
      <c r="I60" s="171"/>
      <c r="J60" s="171"/>
      <c r="K60" s="171"/>
      <c r="L60" s="171"/>
      <c r="M60" s="171"/>
      <c r="N60" s="192"/>
      <c r="O60" s="192"/>
      <c r="P60" s="192"/>
      <c r="Q60" s="116"/>
      <c r="R60" s="13"/>
    </row>
    <row r="61" spans="1:18" ht="13.9" outlineLevel="1" thickTop="1" x14ac:dyDescent="0.35">
      <c r="A61" s="122"/>
      <c r="B61" s="37"/>
      <c r="C61" s="392"/>
      <c r="D61" s="106"/>
      <c r="E61" s="106"/>
      <c r="F61" s="106"/>
      <c r="G61" s="106"/>
      <c r="H61" s="106"/>
      <c r="I61" s="106"/>
      <c r="J61" s="106"/>
      <c r="K61" s="106"/>
      <c r="L61" s="106"/>
      <c r="M61" s="106"/>
      <c r="N61" s="185"/>
      <c r="O61" s="185"/>
      <c r="P61" s="185"/>
      <c r="Q61" s="116"/>
      <c r="R61" s="13"/>
    </row>
    <row r="62" spans="1:18" ht="25.15" outlineLevel="1" x14ac:dyDescent="0.35">
      <c r="A62" s="122"/>
      <c r="B62" s="177" t="s">
        <v>244</v>
      </c>
      <c r="C62" s="392"/>
      <c r="D62" s="106"/>
      <c r="E62" s="106"/>
      <c r="F62" s="106"/>
      <c r="G62" s="106"/>
      <c r="H62" s="106"/>
      <c r="I62" s="106"/>
      <c r="J62" s="106"/>
      <c r="K62" s="106"/>
      <c r="L62" s="106"/>
      <c r="M62" s="106"/>
      <c r="N62" s="185"/>
      <c r="O62" s="185"/>
      <c r="P62" s="185"/>
      <c r="Q62" s="116"/>
      <c r="R62" s="13"/>
    </row>
    <row r="63" spans="1:18" ht="18" outlineLevel="1" thickBot="1" x14ac:dyDescent="0.4">
      <c r="A63" s="122"/>
      <c r="B63" s="33"/>
      <c r="C63" s="35"/>
      <c r="D63" s="171"/>
      <c r="E63" s="171"/>
      <c r="F63" s="171"/>
      <c r="G63" s="171"/>
      <c r="H63" s="171"/>
      <c r="I63" s="171"/>
      <c r="J63" s="171"/>
      <c r="K63" s="171"/>
      <c r="L63" s="171"/>
      <c r="M63" s="171"/>
      <c r="N63" s="192"/>
      <c r="O63" s="192"/>
      <c r="P63" s="192"/>
      <c r="Q63" s="116"/>
      <c r="R63" s="13"/>
    </row>
    <row r="64" spans="1:18" ht="17.649999999999999" outlineLevel="1" thickTop="1" x14ac:dyDescent="0.35">
      <c r="A64" s="122"/>
      <c r="B64" s="31" t="s">
        <v>378</v>
      </c>
      <c r="C64" s="393" t="s">
        <v>430</v>
      </c>
      <c r="D64" s="180">
        <v>570.79999999999995</v>
      </c>
      <c r="E64" s="180">
        <v>556</v>
      </c>
      <c r="F64" s="180">
        <v>548.9</v>
      </c>
      <c r="G64" s="180">
        <v>460.3</v>
      </c>
      <c r="H64" s="180">
        <v>432.9</v>
      </c>
      <c r="I64" s="180">
        <v>423.1</v>
      </c>
      <c r="J64" s="180">
        <v>421.5</v>
      </c>
      <c r="K64" s="180">
        <v>396.6</v>
      </c>
      <c r="L64" s="180">
        <v>389.6</v>
      </c>
      <c r="M64" s="180">
        <v>371.4</v>
      </c>
      <c r="N64" s="180">
        <v>350.47411589889737</v>
      </c>
      <c r="O64" s="180">
        <v>340.92251283277551</v>
      </c>
      <c r="P64" s="180"/>
      <c r="Q64" s="116"/>
      <c r="R64" s="13"/>
    </row>
    <row r="65" spans="1:18" s="121" customFormat="1" outlineLevel="1" x14ac:dyDescent="0.35">
      <c r="B65" s="89" t="s">
        <v>248</v>
      </c>
      <c r="C65" s="90" t="s">
        <v>430</v>
      </c>
      <c r="D65" s="107">
        <v>487.36009999999999</v>
      </c>
      <c r="E65" s="198">
        <v>481.89159999999998</v>
      </c>
      <c r="F65" s="198">
        <v>478.80270000000002</v>
      </c>
      <c r="G65" s="198">
        <v>411.60140000000001</v>
      </c>
      <c r="H65" s="198">
        <v>394.16660000000002</v>
      </c>
      <c r="I65" s="198">
        <v>377.81529999999998</v>
      </c>
      <c r="J65" s="198">
        <v>347.67899999999997</v>
      </c>
      <c r="K65" s="198">
        <v>327.26990000000001</v>
      </c>
      <c r="L65" s="198">
        <v>317.69749999999999</v>
      </c>
      <c r="M65" s="198">
        <v>294.22590000000002</v>
      </c>
      <c r="N65" s="198">
        <v>297.17699320021239</v>
      </c>
      <c r="O65" s="198">
        <v>291.06224172387971</v>
      </c>
      <c r="P65" s="198"/>
      <c r="Q65" s="90"/>
      <c r="R65" s="90"/>
    </row>
    <row r="66" spans="1:18" s="121" customFormat="1" outlineLevel="1" x14ac:dyDescent="0.35">
      <c r="B66" s="89" t="s">
        <v>247</v>
      </c>
      <c r="C66" s="90" t="s">
        <v>431</v>
      </c>
      <c r="D66" s="107">
        <v>83.519900000000007</v>
      </c>
      <c r="E66" s="198">
        <v>74.115700000000004</v>
      </c>
      <c r="F66" s="198">
        <v>70.172499999999999</v>
      </c>
      <c r="G66" s="198">
        <v>48.219499999999996</v>
      </c>
      <c r="H66" s="198">
        <v>37.750399999999999</v>
      </c>
      <c r="I66" s="198">
        <v>43.914999999999999</v>
      </c>
      <c r="J66" s="198">
        <v>72.629599999999996</v>
      </c>
      <c r="K66" s="198">
        <v>67.5852</v>
      </c>
      <c r="L66" s="198">
        <v>69.911000000000001</v>
      </c>
      <c r="M66" s="198">
        <v>75.893100000000004</v>
      </c>
      <c r="N66" s="198">
        <v>52.357024707822532</v>
      </c>
      <c r="O66" s="198">
        <v>48.783950545434891</v>
      </c>
      <c r="P66" s="198"/>
      <c r="Q66" s="90"/>
      <c r="R66" s="90"/>
    </row>
    <row r="67" spans="1:18" s="121" customFormat="1" outlineLevel="1" x14ac:dyDescent="0.35">
      <c r="B67" s="89" t="s">
        <v>246</v>
      </c>
      <c r="C67" s="90" t="s">
        <v>432</v>
      </c>
      <c r="D67" s="199"/>
      <c r="E67" s="199"/>
      <c r="F67" s="199"/>
      <c r="G67" s="199">
        <v>0.54900000000000004</v>
      </c>
      <c r="H67" s="199">
        <v>1.0571999999999999</v>
      </c>
      <c r="I67" s="199">
        <v>1.3801000000000001</v>
      </c>
      <c r="J67" s="199">
        <v>1.2827999999999999</v>
      </c>
      <c r="K67" s="199">
        <v>1.8149</v>
      </c>
      <c r="L67" s="199">
        <v>2.0453000000000001</v>
      </c>
      <c r="M67" s="199">
        <v>1.3468</v>
      </c>
      <c r="N67" s="199">
        <v>0.94009799086245482</v>
      </c>
      <c r="O67" s="199">
        <v>1.0763205634608979</v>
      </c>
      <c r="P67" s="198"/>
      <c r="Q67" s="90"/>
      <c r="R67" s="90"/>
    </row>
    <row r="68" spans="1:18" s="132" customFormat="1" ht="20.65" hidden="1" outlineLevel="2" x14ac:dyDescent="0.35">
      <c r="A68" s="129"/>
      <c r="B68" s="161" t="s">
        <v>4</v>
      </c>
      <c r="C68" s="398"/>
      <c r="D68" s="200"/>
      <c r="E68" s="200"/>
      <c r="F68" s="200"/>
      <c r="G68" s="200"/>
      <c r="H68" s="200"/>
      <c r="I68" s="200"/>
      <c r="J68" s="200"/>
      <c r="K68" s="200"/>
      <c r="L68" s="200"/>
      <c r="M68" s="200"/>
      <c r="N68" s="200"/>
      <c r="O68" s="200"/>
      <c r="P68" s="200"/>
      <c r="Q68" s="130"/>
      <c r="R68" s="131"/>
    </row>
    <row r="69" spans="1:18" s="132" customFormat="1" hidden="1" outlineLevel="2" x14ac:dyDescent="0.35">
      <c r="A69" s="129"/>
      <c r="B69" s="439" t="s">
        <v>248</v>
      </c>
      <c r="C69" s="440" t="s">
        <v>430</v>
      </c>
      <c r="D69" s="427">
        <v>487.36009999999999</v>
      </c>
      <c r="E69" s="443">
        <v>481.89159999999998</v>
      </c>
      <c r="F69" s="443">
        <v>478.80270000000002</v>
      </c>
      <c r="G69" s="443">
        <v>411.60140000000001</v>
      </c>
      <c r="H69" s="443">
        <v>394.16660000000002</v>
      </c>
      <c r="I69" s="443">
        <v>377.81529999999998</v>
      </c>
      <c r="J69" s="443">
        <v>347.67899999999997</v>
      </c>
      <c r="K69" s="443">
        <v>327.26990000000001</v>
      </c>
      <c r="L69" s="443">
        <v>317.69749999999999</v>
      </c>
      <c r="M69" s="443">
        <v>294.22590000000002</v>
      </c>
      <c r="N69" s="443">
        <v>297.17699320021239</v>
      </c>
      <c r="O69" s="443">
        <v>291.06224172387971</v>
      </c>
      <c r="P69" s="444"/>
      <c r="Q69" s="130"/>
      <c r="R69" s="131"/>
    </row>
    <row r="70" spans="1:18" hidden="1" outlineLevel="2" x14ac:dyDescent="0.35">
      <c r="A70" s="122"/>
      <c r="B70" s="37" t="s">
        <v>367</v>
      </c>
      <c r="C70" s="392" t="s">
        <v>279</v>
      </c>
      <c r="D70" s="179"/>
      <c r="E70" s="179">
        <v>-1.1200000000000001</v>
      </c>
      <c r="F70" s="179">
        <v>-1.75</v>
      </c>
      <c r="G70" s="179">
        <v>-15.54</v>
      </c>
      <c r="H70" s="179">
        <v>-19.12</v>
      </c>
      <c r="I70" s="179">
        <v>-22.47</v>
      </c>
      <c r="J70" s="179">
        <v>-28.66</v>
      </c>
      <c r="K70" s="179">
        <v>-32.840000000000003</v>
      </c>
      <c r="L70" s="179">
        <v>-34.81</v>
      </c>
      <c r="M70" s="179">
        <v>-39.619999999999997</v>
      </c>
      <c r="N70" s="179">
        <v>-39.023117977813037</v>
      </c>
      <c r="O70" s="179">
        <v>-40.277786030518357</v>
      </c>
      <c r="P70" s="38"/>
      <c r="Q70" s="116"/>
      <c r="R70" s="13"/>
    </row>
    <row r="71" spans="1:18" hidden="1" outlineLevel="2" x14ac:dyDescent="0.35">
      <c r="A71" s="122"/>
      <c r="B71" s="37" t="s">
        <v>161</v>
      </c>
      <c r="C71" s="392" t="s">
        <v>279</v>
      </c>
      <c r="D71" s="106"/>
      <c r="E71" s="106"/>
      <c r="F71" s="106">
        <v>8.8292000000000002</v>
      </c>
      <c r="G71" s="106">
        <v>9.7879000000000005</v>
      </c>
      <c r="H71" s="106">
        <v>11.821300000000001</v>
      </c>
      <c r="I71" s="106">
        <v>9.5959000000000003</v>
      </c>
      <c r="J71" s="106">
        <v>7.5934999999999997</v>
      </c>
      <c r="K71" s="106">
        <v>5.9146999999999998</v>
      </c>
      <c r="L71" s="106">
        <v>4.6006999999999998</v>
      </c>
      <c r="M71" s="106">
        <v>7.9215999999999998</v>
      </c>
      <c r="N71" s="172">
        <v>22.174936083420878</v>
      </c>
      <c r="O71" s="172">
        <v>24.238077359219009</v>
      </c>
      <c r="P71" s="172"/>
      <c r="Q71" s="116"/>
      <c r="R71" s="13"/>
    </row>
    <row r="72" spans="1:18" hidden="1" outlineLevel="2" x14ac:dyDescent="0.35">
      <c r="A72" s="122"/>
      <c r="B72" s="37"/>
      <c r="C72" s="392"/>
      <c r="D72" s="106"/>
      <c r="E72" s="106"/>
      <c r="F72" s="106"/>
      <c r="G72" s="106"/>
      <c r="H72" s="106"/>
      <c r="I72" s="106"/>
      <c r="J72" s="106"/>
      <c r="K72" s="106"/>
      <c r="L72" s="106"/>
      <c r="M72" s="106"/>
      <c r="N72" s="38"/>
      <c r="O72" s="38"/>
      <c r="P72" s="38"/>
      <c r="Q72" s="116"/>
      <c r="R72" s="13"/>
    </row>
    <row r="73" spans="1:18" ht="13.9" hidden="1" outlineLevel="2" x14ac:dyDescent="0.35">
      <c r="A73" s="122"/>
      <c r="B73" s="36" t="s">
        <v>243</v>
      </c>
      <c r="C73" s="392"/>
      <c r="D73" s="106"/>
      <c r="E73" s="106"/>
      <c r="F73" s="106"/>
      <c r="G73" s="106"/>
      <c r="H73" s="106"/>
      <c r="I73" s="106"/>
      <c r="J73" s="106"/>
      <c r="K73" s="106"/>
      <c r="L73" s="106"/>
      <c r="M73" s="106"/>
      <c r="N73" s="185"/>
      <c r="O73" s="185"/>
      <c r="P73" s="185"/>
      <c r="Q73" s="116"/>
      <c r="R73" s="13"/>
    </row>
    <row r="74" spans="1:18" hidden="1" outlineLevel="2" x14ac:dyDescent="0.35">
      <c r="A74" s="122"/>
      <c r="B74" s="37" t="s">
        <v>379</v>
      </c>
      <c r="C74" s="399" t="s">
        <v>433</v>
      </c>
      <c r="D74" s="106" t="s">
        <v>157</v>
      </c>
      <c r="E74" s="106" t="s">
        <v>157</v>
      </c>
      <c r="F74" s="106" t="s">
        <v>157</v>
      </c>
      <c r="G74" s="106" t="s">
        <v>157</v>
      </c>
      <c r="H74" s="106" t="s">
        <v>157</v>
      </c>
      <c r="I74" s="106" t="s">
        <v>157</v>
      </c>
      <c r="J74" s="106" t="s">
        <v>157</v>
      </c>
      <c r="K74" s="106" t="s">
        <v>157</v>
      </c>
      <c r="L74" s="106" t="s">
        <v>157</v>
      </c>
      <c r="M74" s="106" t="s">
        <v>157</v>
      </c>
      <c r="N74" s="172">
        <v>3998.1</v>
      </c>
      <c r="O74" s="172">
        <v>8397.65</v>
      </c>
      <c r="P74" s="172"/>
      <c r="Q74" s="116"/>
      <c r="R74" s="13"/>
    </row>
    <row r="75" spans="1:18" hidden="1" outlineLevel="2" x14ac:dyDescent="0.35">
      <c r="A75" s="122"/>
      <c r="B75" s="37" t="s">
        <v>380</v>
      </c>
      <c r="C75" s="392" t="s">
        <v>433</v>
      </c>
      <c r="D75" s="106"/>
      <c r="E75" s="106"/>
      <c r="F75" s="106"/>
      <c r="G75" s="106"/>
      <c r="H75" s="106"/>
      <c r="I75" s="106"/>
      <c r="J75" s="106"/>
      <c r="K75" s="106"/>
      <c r="L75" s="106"/>
      <c r="M75" s="106"/>
      <c r="N75" s="172">
        <v>152196.63930000007</v>
      </c>
      <c r="O75" s="172">
        <v>138522.42543600028</v>
      </c>
      <c r="P75" s="172"/>
      <c r="Q75" s="116"/>
      <c r="R75" s="13"/>
    </row>
    <row r="76" spans="1:18" hidden="1" outlineLevel="2" x14ac:dyDescent="0.35">
      <c r="B76" s="37" t="s">
        <v>162</v>
      </c>
      <c r="C76" s="392" t="s">
        <v>433</v>
      </c>
      <c r="D76" s="38"/>
      <c r="E76" s="38"/>
      <c r="F76" s="38">
        <v>76464.001300000004</v>
      </c>
      <c r="G76" s="38">
        <v>77217.205799999996</v>
      </c>
      <c r="H76" s="38">
        <v>90500.194600000003</v>
      </c>
      <c r="I76" s="38">
        <v>72200.396099999998</v>
      </c>
      <c r="J76" s="38">
        <v>52685.215700000001</v>
      </c>
      <c r="K76" s="38">
        <v>38248.345999999998</v>
      </c>
      <c r="L76" s="38">
        <v>28502.5232</v>
      </c>
      <c r="M76" s="38">
        <v>47533.343399999998</v>
      </c>
      <c r="N76" s="38">
        <v>156194.73930000007</v>
      </c>
      <c r="O76" s="38">
        <v>146920.07543600028</v>
      </c>
      <c r="P76" s="38"/>
      <c r="Q76" s="13"/>
      <c r="R76" s="13"/>
    </row>
    <row r="77" spans="1:18" hidden="1" outlineLevel="2" x14ac:dyDescent="0.35">
      <c r="A77" s="122"/>
      <c r="B77" s="37" t="s">
        <v>381</v>
      </c>
      <c r="C77" s="399" t="s">
        <v>433</v>
      </c>
      <c r="D77" s="106" t="s">
        <v>157</v>
      </c>
      <c r="E77" s="106" t="s">
        <v>157</v>
      </c>
      <c r="F77" s="106" t="s">
        <v>157</v>
      </c>
      <c r="G77" s="106" t="s">
        <v>157</v>
      </c>
      <c r="H77" s="106" t="s">
        <v>157</v>
      </c>
      <c r="I77" s="106" t="s">
        <v>157</v>
      </c>
      <c r="J77" s="106" t="s">
        <v>157</v>
      </c>
      <c r="K77" s="106" t="s">
        <v>157</v>
      </c>
      <c r="L77" s="106" t="s">
        <v>157</v>
      </c>
      <c r="M77" s="106" t="s">
        <v>157</v>
      </c>
      <c r="N77" s="172">
        <v>28706.579999999994</v>
      </c>
      <c r="O77" s="172">
        <v>23926.01</v>
      </c>
      <c r="P77" s="172"/>
      <c r="Q77" s="116"/>
      <c r="R77" s="13"/>
    </row>
    <row r="78" spans="1:18" hidden="1" outlineLevel="2" x14ac:dyDescent="0.35">
      <c r="A78" s="122"/>
      <c r="B78" s="37" t="s">
        <v>382</v>
      </c>
      <c r="C78" s="392" t="s">
        <v>433</v>
      </c>
      <c r="D78" s="106"/>
      <c r="E78" s="106"/>
      <c r="F78" s="106"/>
      <c r="G78" s="106"/>
      <c r="H78" s="106"/>
      <c r="I78" s="106"/>
      <c r="J78" s="106"/>
      <c r="K78" s="106"/>
      <c r="L78" s="106"/>
      <c r="M78" s="106"/>
      <c r="N78" s="172">
        <v>519473.83070000052</v>
      </c>
      <c r="O78" s="172">
        <v>435307.91456399922</v>
      </c>
      <c r="P78" s="172"/>
      <c r="Q78" s="116"/>
      <c r="R78" s="13"/>
    </row>
    <row r="79" spans="1:18" hidden="1" outlineLevel="2" x14ac:dyDescent="0.35">
      <c r="B79" s="37" t="s">
        <v>163</v>
      </c>
      <c r="C79" s="392" t="s">
        <v>433</v>
      </c>
      <c r="D79" s="38">
        <v>853323.82889999996</v>
      </c>
      <c r="E79" s="38">
        <v>858109.26919999998</v>
      </c>
      <c r="F79" s="38">
        <v>789564.45270000002</v>
      </c>
      <c r="G79" s="38">
        <v>711683.42440000002</v>
      </c>
      <c r="H79" s="38">
        <v>675062.9068</v>
      </c>
      <c r="I79" s="38">
        <v>680201.19259999995</v>
      </c>
      <c r="J79" s="38">
        <v>641131.70970000001</v>
      </c>
      <c r="K79" s="38">
        <v>608406.89969999995</v>
      </c>
      <c r="L79" s="38">
        <v>591013.07709999999</v>
      </c>
      <c r="M79" s="38">
        <v>552510.52159999998</v>
      </c>
      <c r="N79" s="38">
        <v>548180.41070000047</v>
      </c>
      <c r="O79" s="38">
        <v>459233.92456399923</v>
      </c>
      <c r="P79" s="38"/>
      <c r="Q79" s="13"/>
      <c r="R79" s="13"/>
    </row>
    <row r="80" spans="1:18" s="133" customFormat="1" ht="13.9" hidden="1" outlineLevel="2" x14ac:dyDescent="0.4">
      <c r="B80" s="36" t="s">
        <v>164</v>
      </c>
      <c r="C80" s="397" t="s">
        <v>433</v>
      </c>
      <c r="D80" s="181">
        <v>853323.82889999996</v>
      </c>
      <c r="E80" s="181">
        <v>858109.26919999998</v>
      </c>
      <c r="F80" s="181">
        <v>866028.45400000003</v>
      </c>
      <c r="G80" s="181">
        <v>788900.63020000001</v>
      </c>
      <c r="H80" s="181">
        <v>765563.10140000004</v>
      </c>
      <c r="I80" s="181">
        <v>752401.58869999996</v>
      </c>
      <c r="J80" s="181">
        <v>693816.92539999995</v>
      </c>
      <c r="K80" s="181">
        <v>646655.24569999997</v>
      </c>
      <c r="L80" s="181">
        <v>619515.60030000005</v>
      </c>
      <c r="M80" s="181">
        <v>600043.86499999999</v>
      </c>
      <c r="N80" s="181">
        <v>704375.15000000061</v>
      </c>
      <c r="O80" s="182">
        <v>606153.99999999953</v>
      </c>
      <c r="P80" s="182"/>
      <c r="Q80" s="91"/>
      <c r="R80" s="91"/>
    </row>
    <row r="81" spans="1:18" hidden="1" outlineLevel="2" x14ac:dyDescent="0.35">
      <c r="A81" s="122"/>
      <c r="B81" s="37"/>
      <c r="C81" s="392"/>
      <c r="D81" s="106" t="s">
        <v>157</v>
      </c>
      <c r="E81" s="106" t="s">
        <v>157</v>
      </c>
      <c r="F81" s="106" t="s">
        <v>157</v>
      </c>
      <c r="G81" s="106" t="s">
        <v>157</v>
      </c>
      <c r="H81" s="106" t="s">
        <v>157</v>
      </c>
      <c r="I81" s="106" t="s">
        <v>157</v>
      </c>
      <c r="J81" s="106" t="s">
        <v>157</v>
      </c>
      <c r="K81" s="106" t="s">
        <v>157</v>
      </c>
      <c r="L81" s="106" t="s">
        <v>157</v>
      </c>
      <c r="M81" s="106" t="s">
        <v>157</v>
      </c>
      <c r="N81" s="172"/>
      <c r="O81" s="172"/>
      <c r="P81" s="172"/>
      <c r="Q81" s="116"/>
      <c r="R81" s="13"/>
    </row>
    <row r="82" spans="1:18" hidden="1" outlineLevel="2" x14ac:dyDescent="0.35">
      <c r="A82" s="122"/>
      <c r="B82" s="37" t="s">
        <v>371</v>
      </c>
      <c r="C82" s="392" t="s">
        <v>279</v>
      </c>
      <c r="D82" s="106" t="s">
        <v>157</v>
      </c>
      <c r="E82" s="106" t="s">
        <v>157</v>
      </c>
      <c r="F82" s="106" t="s">
        <v>157</v>
      </c>
      <c r="G82" s="106" t="s">
        <v>157</v>
      </c>
      <c r="H82" s="106" t="s">
        <v>157</v>
      </c>
      <c r="I82" s="106" t="s">
        <v>157</v>
      </c>
      <c r="J82" s="106" t="s">
        <v>157</v>
      </c>
      <c r="K82" s="106" t="s">
        <v>157</v>
      </c>
      <c r="L82" s="106" t="s">
        <v>157</v>
      </c>
      <c r="M82" s="106" t="s">
        <v>157</v>
      </c>
      <c r="N82" s="201">
        <v>23</v>
      </c>
      <c r="O82" s="201">
        <v>23</v>
      </c>
      <c r="P82" s="172"/>
      <c r="Q82" s="116"/>
      <c r="R82" s="13"/>
    </row>
    <row r="83" spans="1:18" hidden="1" outlineLevel="2" x14ac:dyDescent="0.35">
      <c r="A83" s="122"/>
      <c r="B83" s="37" t="s">
        <v>362</v>
      </c>
      <c r="C83" s="392" t="s">
        <v>433</v>
      </c>
      <c r="D83" s="106" t="s">
        <v>157</v>
      </c>
      <c r="E83" s="106" t="s">
        <v>157</v>
      </c>
      <c r="F83" s="106" t="s">
        <v>157</v>
      </c>
      <c r="G83" s="106" t="s">
        <v>157</v>
      </c>
      <c r="H83" s="106" t="s">
        <v>157</v>
      </c>
      <c r="I83" s="106" t="s">
        <v>157</v>
      </c>
      <c r="J83" s="106" t="s">
        <v>157</v>
      </c>
      <c r="K83" s="106" t="s">
        <v>157</v>
      </c>
      <c r="L83" s="106" t="s">
        <v>157</v>
      </c>
      <c r="M83" s="106" t="s">
        <v>157</v>
      </c>
      <c r="N83" s="201">
        <v>58188.426480000002</v>
      </c>
      <c r="O83" s="201">
        <v>52057.020708000004</v>
      </c>
      <c r="P83" s="172"/>
      <c r="Q83" s="116"/>
      <c r="R83" s="13"/>
    </row>
    <row r="84" spans="1:18" hidden="1" outlineLevel="2" x14ac:dyDescent="0.35">
      <c r="A84" s="122"/>
      <c r="B84" s="37" t="s">
        <v>165</v>
      </c>
      <c r="C84" s="392" t="s">
        <v>433</v>
      </c>
      <c r="D84" s="106" t="s">
        <v>157</v>
      </c>
      <c r="E84" s="106" t="s">
        <v>157</v>
      </c>
      <c r="F84" s="106" t="s">
        <v>157</v>
      </c>
      <c r="G84" s="106" t="s">
        <v>157</v>
      </c>
      <c r="H84" s="106" t="s">
        <v>157</v>
      </c>
      <c r="I84" s="106" t="s">
        <v>157</v>
      </c>
      <c r="J84" s="106" t="s">
        <v>157</v>
      </c>
      <c r="K84" s="106" t="s">
        <v>157</v>
      </c>
      <c r="L84" s="106" t="s">
        <v>157</v>
      </c>
      <c r="M84" s="106" t="s">
        <v>157</v>
      </c>
      <c r="N84" s="201">
        <v>185.89003199999999</v>
      </c>
      <c r="O84" s="201">
        <v>351.46879920000009</v>
      </c>
      <c r="P84" s="172"/>
      <c r="Q84" s="116"/>
      <c r="R84" s="13"/>
    </row>
    <row r="85" spans="1:18" hidden="1" outlineLevel="2" x14ac:dyDescent="0.35">
      <c r="A85" s="122"/>
      <c r="B85" s="37"/>
      <c r="C85" s="392"/>
      <c r="D85" s="106" t="s">
        <v>157</v>
      </c>
      <c r="E85" s="106" t="s">
        <v>157</v>
      </c>
      <c r="F85" s="106" t="s">
        <v>157</v>
      </c>
      <c r="G85" s="106" t="s">
        <v>157</v>
      </c>
      <c r="H85" s="106" t="s">
        <v>157</v>
      </c>
      <c r="I85" s="106" t="s">
        <v>157</v>
      </c>
      <c r="J85" s="106" t="s">
        <v>157</v>
      </c>
      <c r="K85" s="106" t="s">
        <v>157</v>
      </c>
      <c r="L85" s="106" t="s">
        <v>157</v>
      </c>
      <c r="M85" s="106" t="s">
        <v>157</v>
      </c>
      <c r="N85" s="172"/>
      <c r="O85" s="172"/>
      <c r="P85" s="172"/>
      <c r="Q85" s="116"/>
      <c r="R85" s="13"/>
    </row>
    <row r="86" spans="1:18" s="137" customFormat="1" ht="13.9" hidden="1" outlineLevel="2" x14ac:dyDescent="0.4">
      <c r="A86" s="134"/>
      <c r="B86" s="36" t="s">
        <v>153</v>
      </c>
      <c r="C86" s="397"/>
      <c r="D86" s="106" t="s">
        <v>157</v>
      </c>
      <c r="E86" s="106" t="s">
        <v>157</v>
      </c>
      <c r="F86" s="106" t="s">
        <v>157</v>
      </c>
      <c r="G86" s="106" t="s">
        <v>157</v>
      </c>
      <c r="H86" s="106" t="s">
        <v>157</v>
      </c>
      <c r="I86" s="106" t="s">
        <v>157</v>
      </c>
      <c r="J86" s="106" t="s">
        <v>157</v>
      </c>
      <c r="K86" s="106" t="s">
        <v>157</v>
      </c>
      <c r="L86" s="106" t="s">
        <v>157</v>
      </c>
      <c r="M86" s="106" t="s">
        <v>157</v>
      </c>
      <c r="N86" s="106"/>
      <c r="O86" s="106"/>
      <c r="P86" s="379"/>
      <c r="Q86" s="135"/>
      <c r="R86" s="136"/>
    </row>
    <row r="87" spans="1:18" hidden="1" outlineLevel="2" x14ac:dyDescent="0.35">
      <c r="A87" s="122"/>
      <c r="B87" s="37" t="s">
        <v>383</v>
      </c>
      <c r="C87" s="399" t="s">
        <v>433</v>
      </c>
      <c r="D87" s="106"/>
      <c r="E87" s="106">
        <v>867847.00360000005</v>
      </c>
      <c r="F87" s="106">
        <v>881506.44010000001</v>
      </c>
      <c r="G87" s="106">
        <v>934104.38899999997</v>
      </c>
      <c r="H87" s="106">
        <v>946566.43039999995</v>
      </c>
      <c r="I87" s="106">
        <v>970554.95250000001</v>
      </c>
      <c r="J87" s="106">
        <v>972559.73259999999</v>
      </c>
      <c r="K87" s="106">
        <v>962978.4767</v>
      </c>
      <c r="L87" s="106">
        <v>950360.48010000004</v>
      </c>
      <c r="M87" s="106">
        <v>993921.2132</v>
      </c>
      <c r="N87" s="106">
        <v>1155151.1435820998</v>
      </c>
      <c r="O87" s="106">
        <v>1014955.6751358</v>
      </c>
      <c r="P87" s="38"/>
      <c r="Q87" s="116"/>
      <c r="R87" s="13"/>
    </row>
    <row r="88" spans="1:18" hidden="1" outlineLevel="2" x14ac:dyDescent="0.35">
      <c r="A88" s="122"/>
      <c r="B88" s="37" t="s">
        <v>384</v>
      </c>
      <c r="C88" s="399" t="s">
        <v>433</v>
      </c>
      <c r="D88" s="106"/>
      <c r="E88" s="106">
        <v>9737.7343999999994</v>
      </c>
      <c r="F88" s="106">
        <v>15477.9861</v>
      </c>
      <c r="G88" s="106">
        <v>145203.75880000001</v>
      </c>
      <c r="H88" s="106">
        <v>181003.329</v>
      </c>
      <c r="I88" s="106">
        <v>218153.36379999999</v>
      </c>
      <c r="J88" s="106">
        <v>278742.80719999998</v>
      </c>
      <c r="K88" s="106">
        <v>316323.23100000003</v>
      </c>
      <c r="L88" s="106">
        <v>330844.8798</v>
      </c>
      <c r="M88" s="106">
        <v>393877.34820000001</v>
      </c>
      <c r="N88" s="106">
        <v>450775.99358209921</v>
      </c>
      <c r="O88" s="106">
        <v>408801.6751358005</v>
      </c>
      <c r="P88" s="38"/>
      <c r="Q88" s="116"/>
      <c r="R88" s="13"/>
    </row>
    <row r="89" spans="1:18" hidden="1" outlineLevel="2" x14ac:dyDescent="0.35">
      <c r="A89" s="122"/>
      <c r="B89" s="37" t="s">
        <v>385</v>
      </c>
      <c r="C89" s="399" t="s">
        <v>433</v>
      </c>
      <c r="D89" s="106"/>
      <c r="E89" s="106">
        <v>9737.7343999999994</v>
      </c>
      <c r="F89" s="106">
        <v>25215.720499999999</v>
      </c>
      <c r="G89" s="106">
        <v>170419.47930000001</v>
      </c>
      <c r="H89" s="106">
        <v>351422.80829999998</v>
      </c>
      <c r="I89" s="106">
        <v>569576.17209999997</v>
      </c>
      <c r="J89" s="106">
        <v>848318.97930000001</v>
      </c>
      <c r="K89" s="106">
        <v>1164642.2102999999</v>
      </c>
      <c r="L89" s="106">
        <v>1495487.0900999999</v>
      </c>
      <c r="M89" s="106">
        <v>1889364.4383</v>
      </c>
      <c r="N89" s="106">
        <v>2340140.4318820992</v>
      </c>
      <c r="O89" s="106">
        <v>2748942.1070178999</v>
      </c>
      <c r="P89" s="38"/>
      <c r="Q89" s="116"/>
      <c r="R89" s="13"/>
    </row>
    <row r="90" spans="1:18" hidden="1" outlineLevel="2" x14ac:dyDescent="0.35">
      <c r="A90" s="122"/>
      <c r="B90" s="37" t="s">
        <v>376</v>
      </c>
      <c r="C90" s="392" t="s">
        <v>434</v>
      </c>
      <c r="D90" s="197"/>
      <c r="E90" s="197"/>
      <c r="F90" s="197"/>
      <c r="G90" s="197"/>
      <c r="H90" s="197"/>
      <c r="I90" s="189">
        <v>3.3300000000000003E-2</v>
      </c>
      <c r="J90" s="189">
        <v>3.6200000000000003E-2</v>
      </c>
      <c r="K90" s="189">
        <v>4.9000000000000002E-2</v>
      </c>
      <c r="L90" s="189">
        <v>5.1700000000000003E-2</v>
      </c>
      <c r="M90" s="189">
        <v>5.7919999999999999E-2</v>
      </c>
      <c r="N90" s="189">
        <v>5.0639999999999998E-2</v>
      </c>
      <c r="O90" s="189">
        <v>4.4534202157781658E-2</v>
      </c>
      <c r="P90" s="38"/>
      <c r="Q90" s="226"/>
      <c r="R90" s="13"/>
    </row>
    <row r="91" spans="1:18" hidden="1" outlineLevel="2" x14ac:dyDescent="0.35">
      <c r="A91" s="122"/>
      <c r="B91" s="37" t="s">
        <v>377</v>
      </c>
      <c r="C91" s="392" t="s">
        <v>435</v>
      </c>
      <c r="D91" s="106"/>
      <c r="E91" s="106"/>
      <c r="F91" s="106"/>
      <c r="G91" s="106"/>
      <c r="H91" s="106"/>
      <c r="I91" s="288">
        <v>7264507.0145400008</v>
      </c>
      <c r="J91" s="288">
        <v>10090489.62064</v>
      </c>
      <c r="K91" s="288">
        <v>15499838.319000002</v>
      </c>
      <c r="L91" s="288">
        <v>17104680.285660002</v>
      </c>
      <c r="M91" s="288">
        <v>22813376.007743999</v>
      </c>
      <c r="N91" s="288">
        <v>22827296.314997505</v>
      </c>
      <c r="O91" s="288">
        <v>18205656.442937519</v>
      </c>
      <c r="P91" s="38"/>
      <c r="Q91" s="116"/>
      <c r="R91" s="13"/>
    </row>
    <row r="92" spans="1:18" hidden="1" outlineLevel="2" x14ac:dyDescent="0.35">
      <c r="A92" s="122"/>
      <c r="B92" s="37"/>
      <c r="C92" s="392"/>
      <c r="D92" s="106" t="s">
        <v>157</v>
      </c>
      <c r="E92" s="106" t="s">
        <v>157</v>
      </c>
      <c r="F92" s="106" t="s">
        <v>157</v>
      </c>
      <c r="G92" s="106" t="s">
        <v>157</v>
      </c>
      <c r="H92" s="106" t="s">
        <v>157</v>
      </c>
      <c r="I92" s="106" t="s">
        <v>157</v>
      </c>
      <c r="J92" s="106" t="s">
        <v>157</v>
      </c>
      <c r="K92" s="106" t="s">
        <v>157</v>
      </c>
      <c r="L92" s="106" t="s">
        <v>157</v>
      </c>
      <c r="M92" s="106" t="s">
        <v>157</v>
      </c>
      <c r="N92" s="185"/>
      <c r="O92" s="185"/>
      <c r="P92" s="185"/>
      <c r="Q92" s="116"/>
      <c r="R92" s="13"/>
    </row>
    <row r="93" spans="1:18" ht="20.65" hidden="1" outlineLevel="2" x14ac:dyDescent="0.35">
      <c r="A93" s="122"/>
      <c r="B93" s="162" t="s">
        <v>159</v>
      </c>
      <c r="C93" s="392"/>
      <c r="D93" s="106"/>
      <c r="E93" s="106"/>
      <c r="F93" s="106"/>
      <c r="G93" s="106"/>
      <c r="H93" s="106"/>
      <c r="I93" s="106"/>
      <c r="J93" s="106"/>
      <c r="K93" s="106"/>
      <c r="L93" s="106"/>
      <c r="M93" s="106"/>
      <c r="N93" s="185"/>
      <c r="O93" s="185"/>
      <c r="P93" s="185"/>
      <c r="Q93" s="116"/>
      <c r="R93" s="13"/>
    </row>
    <row r="94" spans="1:18" hidden="1" outlineLevel="2" x14ac:dyDescent="0.35">
      <c r="B94" s="439" t="s">
        <v>247</v>
      </c>
      <c r="C94" s="440" t="s">
        <v>430</v>
      </c>
      <c r="D94" s="427">
        <v>83.519900000000007</v>
      </c>
      <c r="E94" s="443">
        <v>74.115700000000004</v>
      </c>
      <c r="F94" s="443">
        <v>70.172499999999999</v>
      </c>
      <c r="G94" s="443">
        <v>48.219499999999996</v>
      </c>
      <c r="H94" s="443">
        <v>37.750399999999999</v>
      </c>
      <c r="I94" s="443">
        <v>43.914999999999999</v>
      </c>
      <c r="J94" s="443">
        <v>72.629599999999996</v>
      </c>
      <c r="K94" s="443">
        <v>67.5852</v>
      </c>
      <c r="L94" s="443">
        <v>69.911000000000001</v>
      </c>
      <c r="M94" s="443">
        <v>75.893100000000004</v>
      </c>
      <c r="N94" s="443">
        <v>52.357024707822532</v>
      </c>
      <c r="O94" s="443">
        <v>48.783950545434891</v>
      </c>
      <c r="P94" s="427"/>
      <c r="Q94" s="116"/>
      <c r="R94" s="13"/>
    </row>
    <row r="95" spans="1:18" hidden="1" outlineLevel="2" x14ac:dyDescent="0.35">
      <c r="A95" s="122"/>
      <c r="B95" s="37" t="s">
        <v>367</v>
      </c>
      <c r="C95" s="392" t="s">
        <v>279</v>
      </c>
      <c r="D95" s="179"/>
      <c r="E95" s="179">
        <v>-11.25</v>
      </c>
      <c r="F95" s="179">
        <v>-15.98</v>
      </c>
      <c r="G95" s="179">
        <v>-42.26</v>
      </c>
      <c r="H95" s="179">
        <v>-54.800000000000004</v>
      </c>
      <c r="I95" s="179">
        <v>-47.410000000000004</v>
      </c>
      <c r="J95" s="179">
        <v>-13.03</v>
      </c>
      <c r="K95" s="179">
        <v>-19.07</v>
      </c>
      <c r="L95" s="179">
        <v>-16.29</v>
      </c>
      <c r="M95" s="179">
        <v>-9.1300000000000008</v>
      </c>
      <c r="N95" s="179">
        <v>-37.311916432104802</v>
      </c>
      <c r="O95" s="179">
        <v>-41.590027591705805</v>
      </c>
      <c r="P95" s="38"/>
      <c r="Q95" s="116"/>
      <c r="R95" s="13"/>
    </row>
    <row r="96" spans="1:18" hidden="1" outlineLevel="2" x14ac:dyDescent="0.35">
      <c r="A96" s="122"/>
      <c r="B96" s="37"/>
      <c r="C96" s="392"/>
      <c r="D96" s="106"/>
      <c r="E96" s="183"/>
      <c r="F96" s="183"/>
      <c r="G96" s="183"/>
      <c r="H96" s="183"/>
      <c r="I96" s="183"/>
      <c r="J96" s="183"/>
      <c r="K96" s="183"/>
      <c r="L96" s="183"/>
      <c r="M96" s="183"/>
      <c r="N96" s="184"/>
      <c r="O96" s="184"/>
      <c r="P96" s="185"/>
      <c r="Q96" s="116"/>
      <c r="R96" s="13"/>
    </row>
    <row r="97" spans="1:18" ht="13.9" hidden="1" outlineLevel="2" x14ac:dyDescent="0.35">
      <c r="A97" s="122"/>
      <c r="B97" s="36" t="s">
        <v>151</v>
      </c>
      <c r="C97" s="392"/>
      <c r="D97" s="106" t="s">
        <v>157</v>
      </c>
      <c r="E97" s="106" t="s">
        <v>157</v>
      </c>
      <c r="F97" s="106" t="s">
        <v>157</v>
      </c>
      <c r="G97" s="106" t="s">
        <v>157</v>
      </c>
      <c r="H97" s="106" t="s">
        <v>157</v>
      </c>
      <c r="I97" s="106" t="s">
        <v>157</v>
      </c>
      <c r="J97" s="106" t="s">
        <v>157</v>
      </c>
      <c r="K97" s="106" t="s">
        <v>157</v>
      </c>
      <c r="L97" s="106" t="s">
        <v>157</v>
      </c>
      <c r="M97" s="106" t="s">
        <v>157</v>
      </c>
      <c r="N97" s="185"/>
      <c r="O97" s="185"/>
      <c r="P97" s="38"/>
      <c r="Q97" s="13"/>
      <c r="R97" s="13"/>
    </row>
    <row r="98" spans="1:18" s="133" customFormat="1" ht="13.9" hidden="1" outlineLevel="2" x14ac:dyDescent="0.4">
      <c r="A98" s="5"/>
      <c r="B98" s="37" t="s">
        <v>386</v>
      </c>
      <c r="C98" s="392" t="s">
        <v>433</v>
      </c>
      <c r="D98" s="186">
        <v>146235.83730000001</v>
      </c>
      <c r="E98" s="186">
        <v>131978.7323</v>
      </c>
      <c r="F98" s="186">
        <v>126923.7401</v>
      </c>
      <c r="G98" s="186">
        <v>92420.608600000007</v>
      </c>
      <c r="H98" s="186">
        <v>73320.215700000001</v>
      </c>
      <c r="I98" s="186">
        <v>87454.839300000007</v>
      </c>
      <c r="J98" s="186">
        <v>144937.41899999999</v>
      </c>
      <c r="K98" s="186">
        <v>133542.14920000001</v>
      </c>
      <c r="L98" s="186">
        <v>136327.6735</v>
      </c>
      <c r="M98" s="186">
        <v>154776.3841</v>
      </c>
      <c r="N98" s="38">
        <v>124097.71945999999</v>
      </c>
      <c r="O98" s="38">
        <v>101595.4064799998</v>
      </c>
      <c r="P98" s="182"/>
      <c r="Q98" s="91"/>
      <c r="R98" s="91"/>
    </row>
    <row r="99" spans="1:18" ht="13.9" hidden="1" outlineLevel="2" x14ac:dyDescent="0.4">
      <c r="A99" s="133"/>
      <c r="B99" s="36" t="s">
        <v>166</v>
      </c>
      <c r="C99" s="397" t="s">
        <v>433</v>
      </c>
      <c r="D99" s="181">
        <v>146235.83730000001</v>
      </c>
      <c r="E99" s="181">
        <v>131978.7323</v>
      </c>
      <c r="F99" s="181">
        <v>126923.7401</v>
      </c>
      <c r="G99" s="181">
        <v>92420.608600000007</v>
      </c>
      <c r="H99" s="181">
        <v>73320.215700000001</v>
      </c>
      <c r="I99" s="181">
        <v>87454.839300000007</v>
      </c>
      <c r="J99" s="181">
        <v>144937.41899999999</v>
      </c>
      <c r="K99" s="181">
        <v>133542.14920000001</v>
      </c>
      <c r="L99" s="181">
        <v>136327.6735</v>
      </c>
      <c r="M99" s="181">
        <v>154776.3841</v>
      </c>
      <c r="N99" s="181">
        <v>124097.71945999983</v>
      </c>
      <c r="O99" s="182">
        <v>101595.4064799998</v>
      </c>
      <c r="P99" s="202"/>
      <c r="Q99" s="116"/>
      <c r="R99" s="13"/>
    </row>
    <row r="100" spans="1:18" hidden="1" outlineLevel="2" x14ac:dyDescent="0.35">
      <c r="A100" s="122"/>
      <c r="B100" s="37"/>
      <c r="C100" s="392"/>
      <c r="D100" s="117"/>
      <c r="E100" s="117"/>
      <c r="F100" s="117"/>
      <c r="G100" s="117"/>
      <c r="H100" s="117"/>
      <c r="I100" s="117"/>
      <c r="J100" s="117"/>
      <c r="K100" s="117"/>
      <c r="L100" s="117"/>
      <c r="M100" s="117"/>
      <c r="N100" s="117"/>
      <c r="O100" s="202"/>
      <c r="P100" s="172"/>
      <c r="Q100" s="116"/>
      <c r="R100" s="13"/>
    </row>
    <row r="101" spans="1:18" hidden="1" outlineLevel="2" x14ac:dyDescent="0.35">
      <c r="A101" s="122"/>
      <c r="B101" s="37" t="s">
        <v>371</v>
      </c>
      <c r="C101" s="392" t="s">
        <v>279</v>
      </c>
      <c r="D101" s="106" t="s">
        <v>157</v>
      </c>
      <c r="E101" s="106" t="s">
        <v>157</v>
      </c>
      <c r="F101" s="106" t="s">
        <v>157</v>
      </c>
      <c r="G101" s="106" t="s">
        <v>157</v>
      </c>
      <c r="H101" s="106" t="s">
        <v>157</v>
      </c>
      <c r="I101" s="106" t="s">
        <v>157</v>
      </c>
      <c r="J101" s="106" t="s">
        <v>157</v>
      </c>
      <c r="K101" s="106" t="s">
        <v>157</v>
      </c>
      <c r="L101" s="106" t="s">
        <v>157</v>
      </c>
      <c r="M101" s="106" t="s">
        <v>157</v>
      </c>
      <c r="N101" s="172">
        <v>59</v>
      </c>
      <c r="O101" s="172">
        <v>59</v>
      </c>
      <c r="P101" s="172"/>
      <c r="Q101" s="116"/>
      <c r="R101" s="13"/>
    </row>
    <row r="102" spans="1:18" hidden="1" outlineLevel="2" x14ac:dyDescent="0.35">
      <c r="A102" s="122"/>
      <c r="B102" s="37" t="s">
        <v>167</v>
      </c>
      <c r="C102" s="392"/>
      <c r="D102" s="106" t="s">
        <v>157</v>
      </c>
      <c r="E102" s="106" t="s">
        <v>157</v>
      </c>
      <c r="F102" s="106" t="s">
        <v>157</v>
      </c>
      <c r="G102" s="106" t="s">
        <v>157</v>
      </c>
      <c r="H102" s="106" t="s">
        <v>157</v>
      </c>
      <c r="I102" s="106" t="s">
        <v>157</v>
      </c>
      <c r="J102" s="106" t="s">
        <v>157</v>
      </c>
      <c r="K102" s="106" t="s">
        <v>157</v>
      </c>
      <c r="L102" s="106" t="s">
        <v>157</v>
      </c>
      <c r="M102" s="106" t="s">
        <v>157</v>
      </c>
      <c r="N102" s="172">
        <v>19576.133209999996</v>
      </c>
      <c r="O102" s="172">
        <v>23212.948489999988</v>
      </c>
      <c r="P102" s="172"/>
      <c r="Q102" s="116"/>
      <c r="R102" s="159"/>
    </row>
    <row r="103" spans="1:18" hidden="1" outlineLevel="2" x14ac:dyDescent="0.35">
      <c r="A103" s="122"/>
      <c r="B103" s="37" t="s">
        <v>168</v>
      </c>
      <c r="C103" s="392" t="s">
        <v>433</v>
      </c>
      <c r="D103" s="106" t="s">
        <v>157</v>
      </c>
      <c r="E103" s="106" t="s">
        <v>157</v>
      </c>
      <c r="F103" s="106" t="s">
        <v>157</v>
      </c>
      <c r="G103" s="106" t="s">
        <v>157</v>
      </c>
      <c r="H103" s="106" t="s">
        <v>157</v>
      </c>
      <c r="I103" s="106" t="s">
        <v>157</v>
      </c>
      <c r="J103" s="106" t="s">
        <v>157</v>
      </c>
      <c r="K103" s="106" t="s">
        <v>157</v>
      </c>
      <c r="L103" s="106" t="s">
        <v>157</v>
      </c>
      <c r="M103" s="106" t="s">
        <v>157</v>
      </c>
      <c r="N103" s="172">
        <v>88930.351920000001</v>
      </c>
      <c r="O103" s="172">
        <v>72679.070689999993</v>
      </c>
      <c r="P103" s="172"/>
      <c r="Q103" s="116"/>
      <c r="R103" s="13"/>
    </row>
    <row r="104" spans="1:18" hidden="1" outlineLevel="2" x14ac:dyDescent="0.35">
      <c r="A104" s="122"/>
      <c r="B104" s="37"/>
      <c r="C104" s="392"/>
      <c r="D104" s="106" t="s">
        <v>157</v>
      </c>
      <c r="E104" s="106" t="s">
        <v>157</v>
      </c>
      <c r="F104" s="106" t="s">
        <v>157</v>
      </c>
      <c r="G104" s="106" t="s">
        <v>157</v>
      </c>
      <c r="H104" s="106" t="s">
        <v>157</v>
      </c>
      <c r="I104" s="106" t="s">
        <v>157</v>
      </c>
      <c r="J104" s="106" t="s">
        <v>157</v>
      </c>
      <c r="K104" s="106" t="s">
        <v>157</v>
      </c>
      <c r="L104" s="106" t="s">
        <v>157</v>
      </c>
      <c r="M104" s="106" t="s">
        <v>157</v>
      </c>
      <c r="N104" s="185"/>
      <c r="O104" s="185"/>
      <c r="P104" s="185"/>
      <c r="Q104" s="116"/>
      <c r="R104" s="13"/>
    </row>
    <row r="105" spans="1:18" ht="13.9" hidden="1" outlineLevel="2" x14ac:dyDescent="0.35">
      <c r="A105" s="122"/>
      <c r="B105" s="36" t="s">
        <v>153</v>
      </c>
      <c r="C105" s="392"/>
      <c r="D105" s="106" t="s">
        <v>157</v>
      </c>
      <c r="E105" s="106" t="s">
        <v>157</v>
      </c>
      <c r="F105" s="106" t="s">
        <v>157</v>
      </c>
      <c r="G105" s="106" t="s">
        <v>157</v>
      </c>
      <c r="H105" s="106" t="s">
        <v>157</v>
      </c>
      <c r="I105" s="106" t="s">
        <v>157</v>
      </c>
      <c r="J105" s="106" t="s">
        <v>157</v>
      </c>
      <c r="K105" s="106" t="s">
        <v>157</v>
      </c>
      <c r="L105" s="106" t="s">
        <v>157</v>
      </c>
      <c r="M105" s="106" t="s">
        <v>157</v>
      </c>
      <c r="N105" s="185"/>
      <c r="O105" s="185"/>
      <c r="P105" s="38"/>
      <c r="Q105" s="116"/>
      <c r="R105" s="13"/>
    </row>
    <row r="106" spans="1:18" hidden="1" outlineLevel="2" x14ac:dyDescent="0.35">
      <c r="A106" s="122"/>
      <c r="B106" s="37" t="s">
        <v>387</v>
      </c>
      <c r="C106" s="392" t="s">
        <v>433</v>
      </c>
      <c r="D106" s="106"/>
      <c r="E106" s="106">
        <v>148724.7211</v>
      </c>
      <c r="F106" s="106">
        <v>151065.5667</v>
      </c>
      <c r="G106" s="106">
        <v>160079.38510000001</v>
      </c>
      <c r="H106" s="106">
        <v>162215.0307</v>
      </c>
      <c r="I106" s="106">
        <v>166325.99290000001</v>
      </c>
      <c r="J106" s="106">
        <v>166669.55619999999</v>
      </c>
      <c r="K106" s="106">
        <v>165027.5968</v>
      </c>
      <c r="L106" s="106">
        <v>162865.2248</v>
      </c>
      <c r="M106" s="106">
        <v>170330.31700000001</v>
      </c>
      <c r="N106" s="38">
        <v>197960.62089790002</v>
      </c>
      <c r="O106" s="38">
        <v>173935.03590420002</v>
      </c>
      <c r="P106" s="38"/>
      <c r="Q106" s="116"/>
      <c r="R106" s="13"/>
    </row>
    <row r="107" spans="1:18" hidden="1" outlineLevel="2" x14ac:dyDescent="0.35">
      <c r="A107" s="122"/>
      <c r="B107" s="37" t="s">
        <v>388</v>
      </c>
      <c r="C107" s="392" t="s">
        <v>433</v>
      </c>
      <c r="D107" s="106"/>
      <c r="E107" s="106">
        <v>16745.988799999999</v>
      </c>
      <c r="F107" s="106">
        <v>24141.8266</v>
      </c>
      <c r="G107" s="106">
        <v>67658.776500000007</v>
      </c>
      <c r="H107" s="106">
        <v>88894.815000000002</v>
      </c>
      <c r="I107" s="106">
        <v>78871.153600000005</v>
      </c>
      <c r="J107" s="106">
        <v>21732.137200000001</v>
      </c>
      <c r="K107" s="106">
        <v>31485.4476</v>
      </c>
      <c r="L107" s="106">
        <v>26537.551299999999</v>
      </c>
      <c r="M107" s="106">
        <v>15553.9329</v>
      </c>
      <c r="N107" s="38">
        <v>73862.901437900189</v>
      </c>
      <c r="O107" s="38">
        <v>72339.629424200219</v>
      </c>
      <c r="P107" s="38"/>
      <c r="Q107" s="116"/>
      <c r="R107" s="13"/>
    </row>
    <row r="108" spans="1:18" hidden="1" outlineLevel="2" x14ac:dyDescent="0.35">
      <c r="A108" s="122"/>
      <c r="B108" s="37" t="s">
        <v>389</v>
      </c>
      <c r="C108" s="392" t="s">
        <v>433</v>
      </c>
      <c r="D108" s="106"/>
      <c r="E108" s="106">
        <v>16745.988799999999</v>
      </c>
      <c r="F108" s="106">
        <v>40887.815399999999</v>
      </c>
      <c r="G108" s="106">
        <v>108546.5919</v>
      </c>
      <c r="H108" s="106">
        <v>197441.4069</v>
      </c>
      <c r="I108" s="106">
        <v>276312.56050000002</v>
      </c>
      <c r="J108" s="106">
        <v>298044.69770000002</v>
      </c>
      <c r="K108" s="106">
        <v>329530.14529999997</v>
      </c>
      <c r="L108" s="106">
        <v>356067.69660000002</v>
      </c>
      <c r="M108" s="106">
        <v>371621.62949999998</v>
      </c>
      <c r="N108" s="38">
        <v>445484.53093790024</v>
      </c>
      <c r="O108" s="38">
        <v>517824.16036210046</v>
      </c>
      <c r="P108" s="38"/>
      <c r="Q108" s="116"/>
      <c r="R108" s="13"/>
    </row>
    <row r="109" spans="1:18" hidden="1" outlineLevel="2" x14ac:dyDescent="0.35">
      <c r="A109" s="122"/>
      <c r="B109" s="37" t="s">
        <v>376</v>
      </c>
      <c r="C109" s="392" t="s">
        <v>436</v>
      </c>
      <c r="D109" s="106"/>
      <c r="E109" s="106"/>
      <c r="F109" s="106"/>
      <c r="G109" s="106"/>
      <c r="H109" s="106"/>
      <c r="I109" s="106"/>
      <c r="J109" s="106"/>
      <c r="K109" s="189">
        <v>28.7</v>
      </c>
      <c r="L109" s="189">
        <v>21.2</v>
      </c>
      <c r="M109" s="189">
        <v>13.74</v>
      </c>
      <c r="N109" s="189">
        <v>15.3</v>
      </c>
      <c r="O109" s="189">
        <v>16.45</v>
      </c>
      <c r="P109" s="38"/>
      <c r="Q109" s="116"/>
      <c r="R109" s="13"/>
    </row>
    <row r="110" spans="1:18" hidden="1" outlineLevel="2" x14ac:dyDescent="0.35">
      <c r="A110" s="122"/>
      <c r="B110" s="37" t="s">
        <v>377</v>
      </c>
      <c r="C110" s="392" t="s">
        <v>435</v>
      </c>
      <c r="D110" s="106"/>
      <c r="E110" s="106"/>
      <c r="F110" s="106"/>
      <c r="G110" s="106"/>
      <c r="H110" s="106"/>
      <c r="I110" s="106"/>
      <c r="J110" s="106"/>
      <c r="K110" s="288">
        <v>903632.34612</v>
      </c>
      <c r="L110" s="288">
        <v>562596.08756000001</v>
      </c>
      <c r="M110" s="288">
        <v>213711.038046</v>
      </c>
      <c r="N110" s="289">
        <v>1130102.3919998729</v>
      </c>
      <c r="O110" s="289">
        <v>1189986.9040280934</v>
      </c>
      <c r="P110" s="185"/>
      <c r="Q110" s="226"/>
      <c r="R110" s="13"/>
    </row>
    <row r="111" spans="1:18" hidden="1" outlineLevel="2" x14ac:dyDescent="0.35">
      <c r="A111" s="122"/>
      <c r="B111" s="37"/>
      <c r="C111" s="392"/>
      <c r="D111" s="106" t="s">
        <v>157</v>
      </c>
      <c r="E111" s="106" t="s">
        <v>157</v>
      </c>
      <c r="F111" s="106" t="s">
        <v>157</v>
      </c>
      <c r="G111" s="106" t="s">
        <v>157</v>
      </c>
      <c r="H111" s="106" t="s">
        <v>157</v>
      </c>
      <c r="I111" s="106" t="s">
        <v>157</v>
      </c>
      <c r="J111" s="106" t="s">
        <v>157</v>
      </c>
      <c r="K111" s="106" t="s">
        <v>157</v>
      </c>
      <c r="L111" s="106" t="s">
        <v>157</v>
      </c>
      <c r="M111" s="106" t="s">
        <v>157</v>
      </c>
      <c r="N111" s="185"/>
      <c r="O111" s="185"/>
      <c r="P111" s="185"/>
      <c r="Q111" s="116"/>
      <c r="R111" s="13"/>
    </row>
    <row r="112" spans="1:18" ht="20.65" hidden="1" outlineLevel="2" x14ac:dyDescent="0.35">
      <c r="A112" s="122"/>
      <c r="B112" s="162" t="s">
        <v>160</v>
      </c>
      <c r="C112" s="392"/>
      <c r="D112" s="106" t="s">
        <v>157</v>
      </c>
      <c r="E112" s="106" t="s">
        <v>157</v>
      </c>
      <c r="F112" s="106" t="s">
        <v>157</v>
      </c>
      <c r="G112" s="106" t="s">
        <v>157</v>
      </c>
      <c r="H112" s="106" t="s">
        <v>157</v>
      </c>
      <c r="I112" s="106" t="s">
        <v>157</v>
      </c>
      <c r="J112" s="106" t="s">
        <v>157</v>
      </c>
      <c r="K112" s="106" t="s">
        <v>157</v>
      </c>
      <c r="L112" s="106" t="s">
        <v>157</v>
      </c>
      <c r="M112" s="106" t="s">
        <v>157</v>
      </c>
      <c r="N112" s="185"/>
      <c r="O112" s="185"/>
      <c r="P112" s="185"/>
      <c r="Q112" s="116"/>
      <c r="R112" s="160"/>
    </row>
    <row r="113" spans="1:18" s="133" customFormat="1" ht="13.9" hidden="1" outlineLevel="2" x14ac:dyDescent="0.4">
      <c r="B113" s="439" t="s">
        <v>246</v>
      </c>
      <c r="C113" s="440" t="s">
        <v>430</v>
      </c>
      <c r="D113" s="441"/>
      <c r="E113" s="441"/>
      <c r="F113" s="441"/>
      <c r="G113" s="441">
        <v>0.54900000000000004</v>
      </c>
      <c r="H113" s="441">
        <v>1.0571999999999999</v>
      </c>
      <c r="I113" s="441">
        <v>1.3801000000000001</v>
      </c>
      <c r="J113" s="441">
        <v>1.2827999999999999</v>
      </c>
      <c r="K113" s="441">
        <v>1.8149</v>
      </c>
      <c r="L113" s="441">
        <v>2.0453000000000001</v>
      </c>
      <c r="M113" s="441">
        <v>1.3468</v>
      </c>
      <c r="N113" s="441">
        <v>0.94009799086245482</v>
      </c>
      <c r="O113" s="441">
        <v>1.0763205634608979</v>
      </c>
      <c r="P113" s="442"/>
      <c r="Q113" s="91"/>
      <c r="R113" s="91"/>
    </row>
    <row r="114" spans="1:18" hidden="1" outlineLevel="2" x14ac:dyDescent="0.35">
      <c r="A114" s="122"/>
      <c r="B114" s="37" t="s">
        <v>367</v>
      </c>
      <c r="C114" s="392" t="s">
        <v>279</v>
      </c>
      <c r="D114" s="179">
        <v>0</v>
      </c>
      <c r="E114" s="179">
        <v>0</v>
      </c>
      <c r="F114" s="179">
        <v>0</v>
      </c>
      <c r="G114" s="179">
        <v>0</v>
      </c>
      <c r="H114" s="179">
        <v>0</v>
      </c>
      <c r="I114" s="179">
        <v>0</v>
      </c>
      <c r="J114" s="179">
        <v>0</v>
      </c>
      <c r="K114" s="179">
        <v>0</v>
      </c>
      <c r="L114" s="179">
        <v>0</v>
      </c>
      <c r="M114" s="179">
        <v>0</v>
      </c>
      <c r="N114" s="179">
        <v>-11.0766183444519</v>
      </c>
      <c r="O114" s="179">
        <v>1.8086041866153999</v>
      </c>
      <c r="P114" s="38"/>
      <c r="Q114" s="116"/>
      <c r="R114" s="13"/>
    </row>
    <row r="115" spans="1:18" ht="13.9" hidden="1" outlineLevel="2" x14ac:dyDescent="0.4">
      <c r="A115" s="133"/>
      <c r="B115" s="36" t="s">
        <v>169</v>
      </c>
      <c r="C115" s="397" t="s">
        <v>433</v>
      </c>
      <c r="D115" s="181"/>
      <c r="E115" s="181"/>
      <c r="F115" s="181"/>
      <c r="G115" s="181">
        <v>1052.3900000000001</v>
      </c>
      <c r="H115" s="181">
        <v>2053.3663999999999</v>
      </c>
      <c r="I115" s="181">
        <v>2748.4933000000001</v>
      </c>
      <c r="J115" s="181">
        <v>2560.0466999999999</v>
      </c>
      <c r="K115" s="181">
        <v>3586.1655000000001</v>
      </c>
      <c r="L115" s="181">
        <v>3988.4245999999998</v>
      </c>
      <c r="M115" s="181">
        <v>2746.7492999999999</v>
      </c>
      <c r="N115" s="181">
        <v>2228.2399999999984</v>
      </c>
      <c r="O115" s="182">
        <v>2241.5000000000005</v>
      </c>
      <c r="P115" s="185"/>
      <c r="Q115" s="116"/>
      <c r="R115" s="13"/>
    </row>
    <row r="116" spans="1:18" hidden="1" outlineLevel="2" x14ac:dyDescent="0.35">
      <c r="A116" s="122"/>
      <c r="B116" s="37"/>
      <c r="C116" s="392"/>
      <c r="D116" s="179" t="s">
        <v>157</v>
      </c>
      <c r="E116" s="179" t="s">
        <v>157</v>
      </c>
      <c r="F116" s="179" t="s">
        <v>157</v>
      </c>
      <c r="G116" s="179" t="s">
        <v>157</v>
      </c>
      <c r="H116" s="179" t="s">
        <v>157</v>
      </c>
      <c r="I116" s="179" t="s">
        <v>157</v>
      </c>
      <c r="J116" s="179" t="s">
        <v>157</v>
      </c>
      <c r="K116" s="179" t="s">
        <v>157</v>
      </c>
      <c r="L116" s="179" t="s">
        <v>157</v>
      </c>
      <c r="M116" s="179" t="s">
        <v>157</v>
      </c>
      <c r="N116" s="179"/>
      <c r="O116" s="179"/>
      <c r="P116" s="38"/>
      <c r="Q116" s="116"/>
      <c r="R116" s="13"/>
    </row>
    <row r="117" spans="1:18" ht="13.9" hidden="1" outlineLevel="2" x14ac:dyDescent="0.35">
      <c r="A117" s="122"/>
      <c r="B117" s="36" t="s">
        <v>390</v>
      </c>
      <c r="C117" s="392"/>
      <c r="D117" s="179" t="s">
        <v>157</v>
      </c>
      <c r="E117" s="179" t="s">
        <v>157</v>
      </c>
      <c r="F117" s="179" t="s">
        <v>157</v>
      </c>
      <c r="G117" s="179" t="s">
        <v>157</v>
      </c>
      <c r="H117" s="179" t="s">
        <v>157</v>
      </c>
      <c r="I117" s="179" t="s">
        <v>157</v>
      </c>
      <c r="J117" s="179" t="s">
        <v>157</v>
      </c>
      <c r="K117" s="179" t="s">
        <v>157</v>
      </c>
      <c r="L117" s="179" t="s">
        <v>157</v>
      </c>
      <c r="M117" s="179" t="s">
        <v>157</v>
      </c>
      <c r="N117" s="179"/>
      <c r="O117" s="179"/>
      <c r="P117" s="38"/>
      <c r="Q117" s="116"/>
      <c r="R117" s="13"/>
    </row>
    <row r="118" spans="1:18" hidden="1" outlineLevel="2" x14ac:dyDescent="0.35">
      <c r="A118" s="122"/>
      <c r="B118" s="37" t="s">
        <v>391</v>
      </c>
      <c r="C118" s="392" t="s">
        <v>433</v>
      </c>
      <c r="D118" s="179"/>
      <c r="E118" s="179"/>
      <c r="F118" s="179"/>
      <c r="G118" s="179"/>
      <c r="H118" s="179"/>
      <c r="I118" s="179"/>
      <c r="J118" s="179"/>
      <c r="K118" s="179"/>
      <c r="L118" s="179"/>
      <c r="M118" s="179"/>
      <c r="N118" s="179">
        <v>2505.7976411999998</v>
      </c>
      <c r="O118" s="179">
        <v>2201.6803175999999</v>
      </c>
      <c r="P118" s="38"/>
      <c r="Q118" s="116"/>
      <c r="R118" s="13"/>
    </row>
    <row r="119" spans="1:18" hidden="1" outlineLevel="2" x14ac:dyDescent="0.35">
      <c r="A119" s="122"/>
      <c r="B119" s="37" t="s">
        <v>392</v>
      </c>
      <c r="C119" s="392" t="s">
        <v>433</v>
      </c>
      <c r="D119" s="179"/>
      <c r="E119" s="179"/>
      <c r="F119" s="179"/>
      <c r="G119" s="179">
        <v>-1052.3900000000001</v>
      </c>
      <c r="H119" s="179">
        <v>-2053.3663999999999</v>
      </c>
      <c r="I119" s="179">
        <v>-2748.4933000000001</v>
      </c>
      <c r="J119" s="179">
        <v>-2560.0466999999999</v>
      </c>
      <c r="K119" s="179">
        <v>-3586.1655000000001</v>
      </c>
      <c r="L119" s="179">
        <v>-3988.4245999999998</v>
      </c>
      <c r="M119" s="179">
        <v>-2746.7492999999999</v>
      </c>
      <c r="N119" s="179">
        <v>277.5576412000014</v>
      </c>
      <c r="O119" s="179">
        <v>-39.819682400000602</v>
      </c>
      <c r="P119" s="185"/>
      <c r="Q119" s="116"/>
      <c r="R119" s="13"/>
    </row>
    <row r="120" spans="1:18" hidden="1" outlineLevel="2" x14ac:dyDescent="0.35">
      <c r="A120" s="122"/>
      <c r="B120" s="37" t="s">
        <v>389</v>
      </c>
      <c r="C120" s="392" t="s">
        <v>433</v>
      </c>
      <c r="D120" s="179"/>
      <c r="E120" s="179"/>
      <c r="F120" s="179"/>
      <c r="G120" s="179">
        <v>-1052.3900000000001</v>
      </c>
      <c r="H120" s="179">
        <v>-3105.7564000000002</v>
      </c>
      <c r="I120" s="179">
        <v>-5854.2497000000003</v>
      </c>
      <c r="J120" s="179">
        <v>-8414.2963999999993</v>
      </c>
      <c r="K120" s="179">
        <v>-12000.4619</v>
      </c>
      <c r="L120" s="179">
        <v>-15988.886500000001</v>
      </c>
      <c r="M120" s="179">
        <v>-18735.6358</v>
      </c>
      <c r="N120" s="179">
        <v>-18458.078158799999</v>
      </c>
      <c r="O120" s="179">
        <v>-18497.8978412</v>
      </c>
      <c r="P120" s="185"/>
      <c r="Q120" s="116"/>
      <c r="R120" s="13"/>
    </row>
    <row r="121" spans="1:18" s="133" customFormat="1" ht="13.9" hidden="1" outlineLevel="2" x14ac:dyDescent="0.4">
      <c r="A121" s="122"/>
      <c r="B121" s="37"/>
      <c r="C121" s="392"/>
      <c r="D121" s="179" t="s">
        <v>157</v>
      </c>
      <c r="E121" s="179" t="s">
        <v>157</v>
      </c>
      <c r="F121" s="179" t="s">
        <v>157</v>
      </c>
      <c r="G121" s="179" t="s">
        <v>157</v>
      </c>
      <c r="H121" s="179" t="s">
        <v>157</v>
      </c>
      <c r="I121" s="179" t="s">
        <v>157</v>
      </c>
      <c r="J121" s="179" t="s">
        <v>157</v>
      </c>
      <c r="K121" s="179" t="s">
        <v>157</v>
      </c>
      <c r="L121" s="179" t="s">
        <v>157</v>
      </c>
      <c r="M121" s="179" t="s">
        <v>157</v>
      </c>
      <c r="N121" s="179"/>
      <c r="O121" s="179"/>
      <c r="P121" s="182"/>
      <c r="Q121" s="91"/>
      <c r="R121" s="91"/>
    </row>
    <row r="122" spans="1:18" s="138" customFormat="1" ht="17.649999999999999" hidden="1" outlineLevel="2" x14ac:dyDescent="0.35">
      <c r="A122" s="122"/>
      <c r="B122" s="34" t="s">
        <v>170</v>
      </c>
      <c r="C122" s="392"/>
      <c r="D122" s="179" t="s">
        <v>157</v>
      </c>
      <c r="E122" s="179" t="s">
        <v>157</v>
      </c>
      <c r="F122" s="179" t="s">
        <v>157</v>
      </c>
      <c r="G122" s="179" t="s">
        <v>157</v>
      </c>
      <c r="H122" s="179" t="s">
        <v>157</v>
      </c>
      <c r="I122" s="179" t="s">
        <v>157</v>
      </c>
      <c r="J122" s="179" t="s">
        <v>157</v>
      </c>
      <c r="K122" s="179" t="s">
        <v>157</v>
      </c>
      <c r="L122" s="179" t="s">
        <v>157</v>
      </c>
      <c r="M122" s="179" t="s">
        <v>157</v>
      </c>
      <c r="N122" s="179"/>
      <c r="O122" s="179"/>
      <c r="P122" s="38"/>
      <c r="Q122" s="139"/>
      <c r="R122" s="139"/>
    </row>
    <row r="123" spans="1:18" s="138" customFormat="1" ht="13.9" hidden="1" outlineLevel="2" x14ac:dyDescent="0.4">
      <c r="A123" s="133"/>
      <c r="B123" s="36" t="s">
        <v>171</v>
      </c>
      <c r="C123" s="397" t="s">
        <v>433</v>
      </c>
      <c r="D123" s="181">
        <v>999559.66619999998</v>
      </c>
      <c r="E123" s="181">
        <v>990088.00150000001</v>
      </c>
      <c r="F123" s="181">
        <v>992952.19409999996</v>
      </c>
      <c r="G123" s="181">
        <v>882373.62879999995</v>
      </c>
      <c r="H123" s="181">
        <v>840936.68350000004</v>
      </c>
      <c r="I123" s="181">
        <v>842604.92130000005</v>
      </c>
      <c r="J123" s="181">
        <v>841314.39110000001</v>
      </c>
      <c r="K123" s="181">
        <v>783783.56039999996</v>
      </c>
      <c r="L123" s="181">
        <v>759831.69839999999</v>
      </c>
      <c r="M123" s="181">
        <v>757566.99840000004</v>
      </c>
      <c r="N123" s="181">
        <v>830701.10946000041</v>
      </c>
      <c r="O123" s="182">
        <v>709990.90647999931</v>
      </c>
      <c r="P123" s="38"/>
      <c r="Q123" s="139"/>
      <c r="R123" s="139"/>
    </row>
    <row r="124" spans="1:18" s="138" customFormat="1" hidden="1" outlineLevel="2" x14ac:dyDescent="0.35">
      <c r="B124" s="37" t="s">
        <v>367</v>
      </c>
      <c r="C124" s="392" t="s">
        <v>279</v>
      </c>
      <c r="D124" s="106"/>
      <c r="E124" s="179">
        <v>-2.59</v>
      </c>
      <c r="F124" s="179">
        <v>-3.83</v>
      </c>
      <c r="G124" s="179">
        <v>-19.350000000000001</v>
      </c>
      <c r="H124" s="179">
        <v>-24.15</v>
      </c>
      <c r="I124" s="179">
        <v>-25.87</v>
      </c>
      <c r="J124" s="179">
        <v>-26.15</v>
      </c>
      <c r="K124" s="179">
        <v>-30.51</v>
      </c>
      <c r="L124" s="179">
        <v>-31.74</v>
      </c>
      <c r="M124" s="179">
        <v>-34.93</v>
      </c>
      <c r="N124" s="179">
        <v>-38.599489155764303</v>
      </c>
      <c r="O124" s="179">
        <v>-40.272860400705056</v>
      </c>
      <c r="P124" s="38"/>
      <c r="Q124" s="139"/>
      <c r="R124" s="139"/>
    </row>
    <row r="125" spans="1:18" s="138" customFormat="1" hidden="1" outlineLevel="2" x14ac:dyDescent="0.35">
      <c r="B125" s="37"/>
      <c r="C125" s="392"/>
      <c r="D125" s="106"/>
      <c r="E125" s="106"/>
      <c r="F125" s="106"/>
      <c r="G125" s="106"/>
      <c r="H125" s="106"/>
      <c r="I125" s="106"/>
      <c r="J125" s="106"/>
      <c r="K125" s="106"/>
      <c r="L125" s="106"/>
      <c r="M125" s="106"/>
      <c r="N125" s="38"/>
      <c r="O125" s="38"/>
      <c r="P125" s="38"/>
      <c r="Q125" s="139"/>
      <c r="R125" s="139"/>
    </row>
    <row r="126" spans="1:18" ht="25.9" outlineLevel="1" collapsed="1" thickBot="1" x14ac:dyDescent="0.4">
      <c r="A126" s="122"/>
      <c r="B126" s="447" t="s">
        <v>277</v>
      </c>
      <c r="C126" s="35"/>
      <c r="D126" s="169"/>
      <c r="E126" s="171" t="s">
        <v>157</v>
      </c>
      <c r="F126" s="171" t="s">
        <v>157</v>
      </c>
      <c r="G126" s="171" t="s">
        <v>157</v>
      </c>
      <c r="H126" s="171" t="s">
        <v>157</v>
      </c>
      <c r="I126" s="171" t="s">
        <v>157</v>
      </c>
      <c r="J126" s="171" t="s">
        <v>157</v>
      </c>
      <c r="K126" s="171" t="s">
        <v>157</v>
      </c>
      <c r="L126" s="171" t="s">
        <v>157</v>
      </c>
      <c r="M126" s="171" t="s">
        <v>157</v>
      </c>
      <c r="N126" s="192"/>
      <c r="O126" s="192"/>
      <c r="P126" s="185"/>
      <c r="Q126" s="116"/>
      <c r="R126" s="13"/>
    </row>
    <row r="127" spans="1:18" ht="13.9" outlineLevel="1" thickTop="1" x14ac:dyDescent="0.35">
      <c r="A127" s="122"/>
      <c r="B127" s="37"/>
      <c r="C127" s="392"/>
      <c r="D127" s="106"/>
      <c r="E127" s="106"/>
      <c r="F127" s="106"/>
      <c r="G127" s="106"/>
      <c r="H127" s="106"/>
      <c r="I127" s="106"/>
      <c r="J127" s="106"/>
      <c r="K127" s="106"/>
      <c r="L127" s="106"/>
      <c r="M127" s="106"/>
      <c r="N127" s="185"/>
      <c r="O127" s="185"/>
      <c r="P127" s="207"/>
      <c r="Q127" s="116"/>
      <c r="R127" s="13"/>
    </row>
    <row r="128" spans="1:18" ht="25.15" outlineLevel="1" x14ac:dyDescent="0.35">
      <c r="A128" s="122"/>
      <c r="B128" s="177" t="s">
        <v>245</v>
      </c>
      <c r="C128" s="397"/>
      <c r="D128" s="106" t="s">
        <v>157</v>
      </c>
      <c r="E128" s="106" t="s">
        <v>157</v>
      </c>
      <c r="F128" s="106" t="s">
        <v>157</v>
      </c>
      <c r="G128" s="106" t="s">
        <v>157</v>
      </c>
      <c r="H128" s="106" t="s">
        <v>157</v>
      </c>
      <c r="I128" s="106" t="s">
        <v>157</v>
      </c>
      <c r="J128" s="106" t="s">
        <v>157</v>
      </c>
      <c r="K128" s="106" t="s">
        <v>157</v>
      </c>
      <c r="L128" s="106" t="s">
        <v>157</v>
      </c>
      <c r="M128" s="106" t="s">
        <v>157</v>
      </c>
      <c r="N128" s="185"/>
      <c r="O128" s="185"/>
      <c r="P128" s="38"/>
      <c r="Q128" s="116"/>
      <c r="R128" s="13"/>
    </row>
    <row r="129" spans="1:18" ht="18" outlineLevel="1" thickBot="1" x14ac:dyDescent="0.4">
      <c r="A129" s="122"/>
      <c r="B129" s="33"/>
      <c r="C129" s="389"/>
      <c r="D129" s="171"/>
      <c r="E129" s="171"/>
      <c r="F129" s="171"/>
      <c r="G129" s="171"/>
      <c r="H129" s="171"/>
      <c r="I129" s="171"/>
      <c r="J129" s="171"/>
      <c r="K129" s="171"/>
      <c r="L129" s="171"/>
      <c r="M129" s="171"/>
      <c r="N129" s="192"/>
      <c r="O129" s="192"/>
      <c r="P129" s="208"/>
      <c r="Q129" s="116"/>
      <c r="R129" s="13"/>
    </row>
    <row r="130" spans="1:18" ht="17.649999999999999" outlineLevel="1" thickTop="1" x14ac:dyDescent="0.35">
      <c r="A130" s="122"/>
      <c r="B130" s="31" t="s">
        <v>250</v>
      </c>
      <c r="C130" s="393" t="s">
        <v>438</v>
      </c>
      <c r="D130" s="180">
        <v>136.35769999999999</v>
      </c>
      <c r="E130" s="180">
        <v>133.77189999999999</v>
      </c>
      <c r="F130" s="180">
        <v>120.6939</v>
      </c>
      <c r="G130" s="180">
        <v>103.76260000000001</v>
      </c>
      <c r="H130" s="180">
        <v>98.368200000000002</v>
      </c>
      <c r="I130" s="180">
        <v>95.944199999999995</v>
      </c>
      <c r="J130" s="180">
        <v>86.993899999999996</v>
      </c>
      <c r="K130" s="180">
        <v>82.976699999999994</v>
      </c>
      <c r="L130" s="180">
        <v>80.585400000000007</v>
      </c>
      <c r="M130" s="180">
        <v>72.186899999999994</v>
      </c>
      <c r="N130" s="180">
        <v>59.341526760584749</v>
      </c>
      <c r="O130" s="180">
        <v>57.373227540361356</v>
      </c>
      <c r="P130" s="209"/>
      <c r="Q130" s="116"/>
      <c r="R130" s="13"/>
    </row>
    <row r="131" spans="1:18" hidden="1" outlineLevel="2" x14ac:dyDescent="0.35">
      <c r="A131" s="121"/>
      <c r="B131" s="37" t="s">
        <v>367</v>
      </c>
      <c r="C131" s="392" t="s">
        <v>279</v>
      </c>
      <c r="D131" s="179"/>
      <c r="E131" s="179">
        <v>-1.89</v>
      </c>
      <c r="F131" s="179">
        <v>-11.48</v>
      </c>
      <c r="G131" s="179">
        <v>-23.9</v>
      </c>
      <c r="H131" s="179">
        <v>-27.86</v>
      </c>
      <c r="I131" s="179">
        <v>-29.63</v>
      </c>
      <c r="J131" s="179">
        <v>-36.200000000000003</v>
      </c>
      <c r="K131" s="179">
        <v>-39.14</v>
      </c>
      <c r="L131" s="179">
        <v>-40.9</v>
      </c>
      <c r="M131" s="179">
        <v>-47.06</v>
      </c>
      <c r="N131" s="179">
        <v>-56.480985847821763</v>
      </c>
      <c r="O131" s="179">
        <v>-57.924468115580311</v>
      </c>
      <c r="P131" s="172"/>
      <c r="Q131" s="116"/>
      <c r="R131" s="13"/>
    </row>
    <row r="132" spans="1:18" hidden="1" outlineLevel="2" x14ac:dyDescent="0.35">
      <c r="A132" s="121"/>
      <c r="B132" s="37"/>
      <c r="C132" s="392"/>
      <c r="D132" s="193"/>
      <c r="E132" s="179"/>
      <c r="F132" s="179"/>
      <c r="G132" s="179"/>
      <c r="H132" s="179"/>
      <c r="I132" s="179"/>
      <c r="J132" s="179"/>
      <c r="K132" s="179"/>
      <c r="L132" s="179"/>
      <c r="M132" s="179"/>
      <c r="N132" s="179"/>
      <c r="O132" s="179"/>
      <c r="P132" s="172"/>
      <c r="Q132" s="116"/>
      <c r="R132" s="168"/>
    </row>
    <row r="133" spans="1:18" ht="13.9" hidden="1" outlineLevel="2" x14ac:dyDescent="0.35">
      <c r="A133" s="122"/>
      <c r="B133" s="36" t="s">
        <v>243</v>
      </c>
      <c r="C133" s="397"/>
      <c r="D133" s="193" t="s">
        <v>157</v>
      </c>
      <c r="E133" s="179" t="s">
        <v>157</v>
      </c>
      <c r="F133" s="179" t="s">
        <v>157</v>
      </c>
      <c r="G133" s="179" t="s">
        <v>157</v>
      </c>
      <c r="H133" s="179" t="s">
        <v>157</v>
      </c>
      <c r="I133" s="179" t="s">
        <v>157</v>
      </c>
      <c r="J133" s="179" t="s">
        <v>157</v>
      </c>
      <c r="K133" s="179" t="s">
        <v>157</v>
      </c>
      <c r="L133" s="179" t="s">
        <v>157</v>
      </c>
      <c r="M133" s="179" t="s">
        <v>157</v>
      </c>
      <c r="N133" s="179"/>
      <c r="O133" s="179"/>
      <c r="P133" s="172"/>
      <c r="Q133" s="116"/>
      <c r="R133" s="13"/>
    </row>
    <row r="134" spans="1:18" hidden="1" outlineLevel="2" x14ac:dyDescent="0.35">
      <c r="A134" s="122"/>
      <c r="B134" s="37" t="s">
        <v>172</v>
      </c>
      <c r="C134" s="392" t="s">
        <v>437</v>
      </c>
      <c r="D134" s="179">
        <v>7578.1997000000001</v>
      </c>
      <c r="E134" s="179">
        <v>6837.9726000000001</v>
      </c>
      <c r="F134" s="179">
        <v>6575.6014999999998</v>
      </c>
      <c r="G134" s="179">
        <v>4741.1638000000003</v>
      </c>
      <c r="H134" s="179">
        <v>3761.3128000000002</v>
      </c>
      <c r="I134" s="179">
        <v>4486.4214000000002</v>
      </c>
      <c r="J134" s="179">
        <v>7435.2745000000004</v>
      </c>
      <c r="K134" s="179">
        <v>6850.7</v>
      </c>
      <c r="L134" s="179">
        <v>6993.5927000000001</v>
      </c>
      <c r="M134" s="179">
        <v>7940.0106999999998</v>
      </c>
      <c r="N134" s="179">
        <v>10957.717699999997</v>
      </c>
      <c r="O134" s="179">
        <v>8980.3643000000011</v>
      </c>
      <c r="P134" s="172"/>
      <c r="Q134" s="116"/>
      <c r="R134" s="13"/>
    </row>
    <row r="135" spans="1:18" hidden="1" outlineLevel="2" x14ac:dyDescent="0.35">
      <c r="A135" s="122"/>
      <c r="B135" s="37" t="s">
        <v>173</v>
      </c>
      <c r="C135" s="392" t="s">
        <v>437</v>
      </c>
      <c r="D135" s="179"/>
      <c r="E135" s="179"/>
      <c r="F135" s="179"/>
      <c r="G135" s="179">
        <v>73.137600000000006</v>
      </c>
      <c r="H135" s="179">
        <v>142.70160000000001</v>
      </c>
      <c r="I135" s="179">
        <v>191.00620000000001</v>
      </c>
      <c r="J135" s="179">
        <v>177.90870000000001</v>
      </c>
      <c r="K135" s="179">
        <v>249.22470000000001</v>
      </c>
      <c r="L135" s="179">
        <v>277.18340000000001</v>
      </c>
      <c r="M135" s="179">
        <v>190.88560000000001</v>
      </c>
      <c r="N135" s="179">
        <v>155.49620000000002</v>
      </c>
      <c r="O135" s="179">
        <v>157.35609999999983</v>
      </c>
      <c r="P135" s="194"/>
      <c r="Q135" s="116"/>
      <c r="R135" s="13"/>
    </row>
    <row r="136" spans="1:18" s="140" customFormat="1" ht="27" hidden="1" outlineLevel="2" x14ac:dyDescent="0.4">
      <c r="A136" s="122"/>
      <c r="B136" s="37" t="s">
        <v>393</v>
      </c>
      <c r="C136" s="392" t="s">
        <v>437</v>
      </c>
      <c r="D136" s="179"/>
      <c r="E136" s="179"/>
      <c r="F136" s="179"/>
      <c r="G136" s="179">
        <v>3930.9996000000001</v>
      </c>
      <c r="H136" s="179">
        <v>9298.0015000000003</v>
      </c>
      <c r="I136" s="179">
        <v>10033.025299999999</v>
      </c>
      <c r="J136" s="179">
        <v>1588.2529999999999</v>
      </c>
      <c r="K136" s="179">
        <v>2120.9830999999999</v>
      </c>
      <c r="L136" s="179">
        <v>2818.7809999999999</v>
      </c>
      <c r="M136" s="179">
        <v>697.73270000000002</v>
      </c>
      <c r="N136" s="179">
        <v>1753.2161000000001</v>
      </c>
      <c r="O136" s="179">
        <v>4148.0942999999997</v>
      </c>
      <c r="P136" s="194"/>
      <c r="Q136" s="141"/>
      <c r="R136" s="141"/>
    </row>
    <row r="137" spans="1:18" s="140" customFormat="1" ht="13.9" hidden="1" outlineLevel="2" x14ac:dyDescent="0.4">
      <c r="A137" s="122"/>
      <c r="B137" s="46" t="s">
        <v>425</v>
      </c>
      <c r="C137" s="392" t="s">
        <v>437</v>
      </c>
      <c r="D137" s="179">
        <v>7578.1997000000001</v>
      </c>
      <c r="E137" s="179">
        <v>6837.9726000000001</v>
      </c>
      <c r="F137" s="179">
        <v>6575.6014999999998</v>
      </c>
      <c r="G137" s="179">
        <v>8745.3009999999995</v>
      </c>
      <c r="H137" s="179">
        <v>13202.0159</v>
      </c>
      <c r="I137" s="179">
        <v>14710.4529</v>
      </c>
      <c r="J137" s="179">
        <v>9201.4362000000001</v>
      </c>
      <c r="K137" s="179">
        <v>9220.9078000000009</v>
      </c>
      <c r="L137" s="179">
        <v>10089.5571</v>
      </c>
      <c r="M137" s="179">
        <v>8828.6290000000008</v>
      </c>
      <c r="N137" s="179">
        <v>12866.429999999997</v>
      </c>
      <c r="O137" s="179">
        <v>13285.814699999999</v>
      </c>
      <c r="P137" s="194"/>
      <c r="Q137" s="141"/>
      <c r="R137" s="141"/>
    </row>
    <row r="138" spans="1:18" s="140" customFormat="1" ht="13.9" hidden="1" outlineLevel="2" x14ac:dyDescent="0.4">
      <c r="B138" s="46" t="s">
        <v>175</v>
      </c>
      <c r="C138" s="392" t="s">
        <v>437</v>
      </c>
      <c r="D138" s="179">
        <v>231171.93179999999</v>
      </c>
      <c r="E138" s="179">
        <v>231371.0528</v>
      </c>
      <c r="F138" s="179">
        <v>211728.08290000001</v>
      </c>
      <c r="G138" s="179">
        <v>190132.5275</v>
      </c>
      <c r="H138" s="179">
        <v>180406.45680000001</v>
      </c>
      <c r="I138" s="179">
        <v>181095.22469999999</v>
      </c>
      <c r="J138" s="179">
        <v>170927.26370000001</v>
      </c>
      <c r="K138" s="179">
        <v>160502.2654</v>
      </c>
      <c r="L138" s="179">
        <v>154507.21239999999</v>
      </c>
      <c r="M138" s="179">
        <v>144400.3192</v>
      </c>
      <c r="N138" s="179">
        <v>176187.11169999995</v>
      </c>
      <c r="O138" s="179">
        <v>146716.13869999986</v>
      </c>
      <c r="P138" s="194"/>
      <c r="Q138" s="141"/>
      <c r="R138" s="141"/>
    </row>
    <row r="139" spans="1:18" s="124" customFormat="1" ht="13.9" hidden="1" outlineLevel="2" x14ac:dyDescent="0.4">
      <c r="A139" s="140"/>
      <c r="B139" s="46" t="s">
        <v>236</v>
      </c>
      <c r="C139" s="392" t="s">
        <v>437</v>
      </c>
      <c r="D139" s="179"/>
      <c r="E139" s="179"/>
      <c r="F139" s="179"/>
      <c r="G139" s="179"/>
      <c r="H139" s="179"/>
      <c r="I139" s="179"/>
      <c r="J139" s="179"/>
      <c r="K139" s="179"/>
      <c r="L139" s="179"/>
      <c r="M139" s="179"/>
      <c r="N139" s="179">
        <v>-42219.7592</v>
      </c>
      <c r="O139" s="179">
        <v>-37295.092699999987</v>
      </c>
      <c r="P139" s="194"/>
      <c r="Q139" s="125"/>
      <c r="R139" s="125"/>
    </row>
    <row r="140" spans="1:18" s="140" customFormat="1" ht="13.9" hidden="1" outlineLevel="2" x14ac:dyDescent="0.4">
      <c r="B140" s="46" t="s">
        <v>176</v>
      </c>
      <c r="C140" s="392" t="s">
        <v>437</v>
      </c>
      <c r="D140" s="179">
        <v>238750.13149999999</v>
      </c>
      <c r="E140" s="179">
        <v>238209.02540000001</v>
      </c>
      <c r="F140" s="179">
        <v>218303.6844</v>
      </c>
      <c r="G140" s="179">
        <v>198877.8285</v>
      </c>
      <c r="H140" s="179">
        <v>193608.47270000001</v>
      </c>
      <c r="I140" s="179">
        <v>195805.6776</v>
      </c>
      <c r="J140" s="179">
        <v>180128.69990000001</v>
      </c>
      <c r="K140" s="179">
        <v>169723.17320000002</v>
      </c>
      <c r="L140" s="179">
        <v>164596.76949999999</v>
      </c>
      <c r="M140" s="179">
        <v>153228.94819999998</v>
      </c>
      <c r="N140" s="179">
        <v>146833.78249999994</v>
      </c>
      <c r="O140" s="179">
        <v>122706.86069999987</v>
      </c>
      <c r="P140" s="380"/>
      <c r="Q140" s="141"/>
      <c r="R140" s="141"/>
    </row>
    <row r="141" spans="1:18" s="140" customFormat="1" ht="13.9" hidden="1" outlineLevel="2" x14ac:dyDescent="0.4">
      <c r="A141" s="124"/>
      <c r="B141" s="46" t="s">
        <v>177</v>
      </c>
      <c r="C141" s="392" t="s">
        <v>437</v>
      </c>
      <c r="D141" s="179">
        <v>0</v>
      </c>
      <c r="E141" s="179">
        <v>0</v>
      </c>
      <c r="F141" s="179">
        <v>0</v>
      </c>
      <c r="G141" s="179">
        <v>0</v>
      </c>
      <c r="H141" s="179">
        <v>-2554.5</v>
      </c>
      <c r="I141" s="179">
        <v>-4737.2942999999996</v>
      </c>
      <c r="J141" s="179">
        <v>-6526.5043999999998</v>
      </c>
      <c r="K141" s="179">
        <v>-5768.9022000000004</v>
      </c>
      <c r="L141" s="179">
        <v>-7453.8603999999996</v>
      </c>
      <c r="M141" s="179">
        <v>-6011.1032999999998</v>
      </c>
      <c r="N141" s="179">
        <v>-5952.8349999999982</v>
      </c>
      <c r="O141" s="179">
        <v>-2996.7453999999998</v>
      </c>
      <c r="P141" s="210"/>
      <c r="Q141" s="141"/>
      <c r="R141" s="141"/>
    </row>
    <row r="142" spans="1:18" s="124" customFormat="1" ht="13.9" hidden="1" outlineLevel="2" x14ac:dyDescent="0.4">
      <c r="A142" s="140"/>
      <c r="B142" s="46" t="s">
        <v>178</v>
      </c>
      <c r="C142" s="392" t="s">
        <v>437</v>
      </c>
      <c r="D142" s="179" t="s">
        <v>157</v>
      </c>
      <c r="E142" s="179" t="s">
        <v>157</v>
      </c>
      <c r="F142" s="179" t="s">
        <v>157</v>
      </c>
      <c r="G142" s="179" t="s">
        <v>157</v>
      </c>
      <c r="H142" s="179" t="s">
        <v>157</v>
      </c>
      <c r="I142" s="179" t="s">
        <v>157</v>
      </c>
      <c r="J142" s="179" t="s">
        <v>157</v>
      </c>
      <c r="K142" s="179" t="s">
        <v>157</v>
      </c>
      <c r="L142" s="179" t="s">
        <v>157</v>
      </c>
      <c r="M142" s="179" t="s">
        <v>157</v>
      </c>
      <c r="N142" s="179">
        <v>-228.41460000000001</v>
      </c>
      <c r="O142" s="179">
        <v>-227.04129999999998</v>
      </c>
      <c r="P142" s="206"/>
      <c r="Q142" s="125"/>
      <c r="R142" s="125"/>
    </row>
    <row r="143" spans="1:18" s="128" customFormat="1" ht="13.9" hidden="1" outlineLevel="2" x14ac:dyDescent="0.4">
      <c r="A143" s="140"/>
      <c r="B143" s="46" t="s">
        <v>179</v>
      </c>
      <c r="C143" s="392" t="s">
        <v>437</v>
      </c>
      <c r="D143" s="179"/>
      <c r="E143" s="179"/>
      <c r="F143" s="179"/>
      <c r="G143" s="179"/>
      <c r="H143" s="179">
        <v>-2554.5</v>
      </c>
      <c r="I143" s="179">
        <v>-4737.2942999999996</v>
      </c>
      <c r="J143" s="179">
        <v>-6526.5043999999998</v>
      </c>
      <c r="K143" s="179">
        <v>-5768.9022000000004</v>
      </c>
      <c r="L143" s="179">
        <v>-7453.8603999999996</v>
      </c>
      <c r="M143" s="179">
        <v>-6011.1032999999998</v>
      </c>
      <c r="N143" s="179">
        <v>-6181.2495999999983</v>
      </c>
      <c r="O143" s="179">
        <v>-3223.7866999999997</v>
      </c>
      <c r="P143" s="38"/>
      <c r="Q143" s="23"/>
      <c r="R143" s="23"/>
    </row>
    <row r="144" spans="1:18" ht="13.9" hidden="1" outlineLevel="2" x14ac:dyDescent="0.35">
      <c r="A144" s="124"/>
      <c r="B144" s="47" t="s">
        <v>180</v>
      </c>
      <c r="C144" s="392" t="s">
        <v>437</v>
      </c>
      <c r="D144" s="188">
        <v>238750.13149999999</v>
      </c>
      <c r="E144" s="188">
        <v>238209.02540000001</v>
      </c>
      <c r="F144" s="188">
        <v>218303.6844</v>
      </c>
      <c r="G144" s="188">
        <v>198877.8285</v>
      </c>
      <c r="H144" s="188">
        <v>191053.97270000001</v>
      </c>
      <c r="I144" s="188">
        <v>191068.38329999999</v>
      </c>
      <c r="J144" s="188">
        <v>173602.1955</v>
      </c>
      <c r="K144" s="188">
        <v>163954.27100000001</v>
      </c>
      <c r="L144" s="188">
        <v>157142.90909999999</v>
      </c>
      <c r="M144" s="188">
        <v>147217.8449</v>
      </c>
      <c r="N144" s="188">
        <v>140652.53289999993</v>
      </c>
      <c r="O144" s="188">
        <v>119483.07399999988</v>
      </c>
      <c r="P144" s="185"/>
      <c r="Q144" s="116"/>
      <c r="R144" s="13"/>
    </row>
    <row r="145" spans="1:18" hidden="1" outlineLevel="2" x14ac:dyDescent="0.35">
      <c r="B145" s="166"/>
      <c r="C145" s="392"/>
      <c r="D145" s="117"/>
      <c r="E145" s="117"/>
      <c r="F145" s="117"/>
      <c r="G145" s="117"/>
      <c r="H145" s="117"/>
      <c r="I145" s="117"/>
      <c r="J145" s="117"/>
      <c r="K145" s="117"/>
      <c r="L145" s="117"/>
      <c r="M145" s="117"/>
      <c r="N145" s="117"/>
      <c r="O145" s="38"/>
      <c r="P145" s="211"/>
    </row>
    <row r="146" spans="1:18" s="128" customFormat="1" ht="13.9" hidden="1" outlineLevel="2" x14ac:dyDescent="0.4">
      <c r="A146" s="140"/>
      <c r="B146" s="46" t="s">
        <v>371</v>
      </c>
      <c r="C146" s="392" t="s">
        <v>279</v>
      </c>
      <c r="D146" s="205" t="s">
        <v>157</v>
      </c>
      <c r="E146" s="205" t="s">
        <v>157</v>
      </c>
      <c r="F146" s="205" t="s">
        <v>157</v>
      </c>
      <c r="G146" s="205" t="s">
        <v>157</v>
      </c>
      <c r="H146" s="205" t="s">
        <v>157</v>
      </c>
      <c r="I146" s="205" t="s">
        <v>157</v>
      </c>
      <c r="J146" s="205" t="s">
        <v>157</v>
      </c>
      <c r="K146" s="205" t="s">
        <v>157</v>
      </c>
      <c r="L146" s="205" t="s">
        <v>157</v>
      </c>
      <c r="M146" s="205" t="s">
        <v>157</v>
      </c>
      <c r="N146" s="205">
        <v>23</v>
      </c>
      <c r="O146" s="205">
        <v>23</v>
      </c>
      <c r="P146" s="38"/>
      <c r="Q146" s="23"/>
      <c r="R146" s="23"/>
    </row>
    <row r="147" spans="1:18" s="128" customFormat="1" ht="13.9" hidden="1" outlineLevel="2" x14ac:dyDescent="0.4">
      <c r="A147" s="140"/>
      <c r="B147" s="46" t="s">
        <v>394</v>
      </c>
      <c r="C147" s="392" t="s">
        <v>437</v>
      </c>
      <c r="D147" s="205" t="s">
        <v>157</v>
      </c>
      <c r="E147" s="205" t="s">
        <v>157</v>
      </c>
      <c r="F147" s="205" t="s">
        <v>157</v>
      </c>
      <c r="G147" s="205" t="s">
        <v>157</v>
      </c>
      <c r="H147" s="205" t="s">
        <v>157</v>
      </c>
      <c r="I147" s="205" t="s">
        <v>157</v>
      </c>
      <c r="J147" s="205" t="s">
        <v>157</v>
      </c>
      <c r="K147" s="205" t="s">
        <v>157</v>
      </c>
      <c r="L147" s="205" t="s">
        <v>157</v>
      </c>
      <c r="M147" s="205" t="s">
        <v>157</v>
      </c>
      <c r="N147" s="205">
        <v>12403.836500000001</v>
      </c>
      <c r="O147" s="205">
        <v>11496.946100000005</v>
      </c>
      <c r="P147" s="38"/>
      <c r="Q147" s="23"/>
      <c r="R147" s="23"/>
    </row>
    <row r="148" spans="1:18" hidden="1" outlineLevel="2" x14ac:dyDescent="0.35">
      <c r="B148" s="166"/>
      <c r="C148" s="392"/>
      <c r="D148" s="117"/>
      <c r="E148" s="117"/>
      <c r="F148" s="117"/>
      <c r="G148" s="117"/>
      <c r="H148" s="117"/>
      <c r="I148" s="117"/>
      <c r="J148" s="117"/>
      <c r="K148" s="117"/>
      <c r="L148" s="117"/>
      <c r="M148" s="117"/>
      <c r="N148" s="117"/>
      <c r="O148" s="38"/>
      <c r="P148" s="211"/>
    </row>
    <row r="149" spans="1:18" ht="13.9" hidden="1" outlineLevel="2" x14ac:dyDescent="0.35">
      <c r="B149" s="36" t="s">
        <v>360</v>
      </c>
      <c r="C149" s="392"/>
      <c r="D149" s="117"/>
      <c r="E149" s="117"/>
      <c r="F149" s="117"/>
      <c r="G149" s="117"/>
      <c r="H149" s="117"/>
      <c r="I149" s="117"/>
      <c r="J149" s="117"/>
      <c r="K149" s="117"/>
      <c r="L149" s="117"/>
      <c r="M149" s="117"/>
      <c r="N149" s="117"/>
      <c r="O149" s="38"/>
      <c r="P149" s="211"/>
    </row>
    <row r="150" spans="1:18" hidden="1" outlineLevel="2" x14ac:dyDescent="0.35">
      <c r="B150" s="166" t="s">
        <v>395</v>
      </c>
      <c r="C150" s="392" t="s">
        <v>437</v>
      </c>
      <c r="D150" s="117"/>
      <c r="E150" s="179">
        <v>242814</v>
      </c>
      <c r="F150" s="179">
        <v>246635</v>
      </c>
      <c r="G150" s="179">
        <v>261352</v>
      </c>
      <c r="H150" s="179">
        <v>264838</v>
      </c>
      <c r="I150" s="179">
        <v>271550</v>
      </c>
      <c r="J150" s="179">
        <v>272111</v>
      </c>
      <c r="K150" s="179">
        <v>269430</v>
      </c>
      <c r="L150" s="179">
        <v>265900</v>
      </c>
      <c r="M150" s="179">
        <v>278088</v>
      </c>
      <c r="N150" s="179">
        <v>323198</v>
      </c>
      <c r="O150" s="179">
        <v>283973</v>
      </c>
      <c r="P150" s="211"/>
    </row>
    <row r="151" spans="1:18" hidden="1" outlineLevel="2" x14ac:dyDescent="0.35">
      <c r="A151" s="122"/>
      <c r="B151" s="37" t="s">
        <v>396</v>
      </c>
      <c r="C151" s="392" t="s">
        <v>437</v>
      </c>
      <c r="D151" s="106"/>
      <c r="E151" s="106">
        <v>4604.4944999999998</v>
      </c>
      <c r="F151" s="106">
        <v>28331.587299999999</v>
      </c>
      <c r="G151" s="106">
        <v>62473.738899999997</v>
      </c>
      <c r="H151" s="106">
        <v>73784.329299999998</v>
      </c>
      <c r="I151" s="106">
        <v>80481.628700000001</v>
      </c>
      <c r="J151" s="106">
        <v>98508.730800000005</v>
      </c>
      <c r="K151" s="106">
        <v>105475.9311</v>
      </c>
      <c r="L151" s="106">
        <v>108756.92389999999</v>
      </c>
      <c r="M151" s="106">
        <v>130869.7757</v>
      </c>
      <c r="N151" s="38">
        <v>182545.35115170007</v>
      </c>
      <c r="O151" s="38">
        <v>164489.74499660011</v>
      </c>
      <c r="P151" s="212"/>
      <c r="Q151" s="116"/>
      <c r="R151" s="13"/>
    </row>
    <row r="152" spans="1:18" hidden="1" outlineLevel="2" x14ac:dyDescent="0.35">
      <c r="A152" s="122"/>
      <c r="B152" s="37" t="s">
        <v>181</v>
      </c>
      <c r="C152" s="392" t="s">
        <v>437</v>
      </c>
      <c r="D152" s="106"/>
      <c r="E152" s="106">
        <v>4604.4944999999998</v>
      </c>
      <c r="F152" s="106">
        <v>32936.0818</v>
      </c>
      <c r="G152" s="106">
        <v>95409.820699999997</v>
      </c>
      <c r="H152" s="106">
        <v>169194.15</v>
      </c>
      <c r="I152" s="106">
        <v>249675.7787</v>
      </c>
      <c r="J152" s="106">
        <v>348184.50949999999</v>
      </c>
      <c r="K152" s="106">
        <v>453660.44059999997</v>
      </c>
      <c r="L152" s="106">
        <v>562417.36450000003</v>
      </c>
      <c r="M152" s="106">
        <v>693287.14020000002</v>
      </c>
      <c r="N152" s="38">
        <v>875832.49135169992</v>
      </c>
      <c r="O152" s="38">
        <v>1040322.2363483</v>
      </c>
      <c r="P152" s="106"/>
      <c r="Q152" s="116"/>
      <c r="R152" s="13"/>
    </row>
    <row r="153" spans="1:18" hidden="1" outlineLevel="2" x14ac:dyDescent="0.35">
      <c r="A153" s="122"/>
      <c r="B153" s="37"/>
      <c r="C153" s="392"/>
      <c r="D153" s="106"/>
      <c r="E153" s="106"/>
      <c r="F153" s="106"/>
      <c r="G153" s="106"/>
      <c r="H153" s="106"/>
      <c r="I153" s="106"/>
      <c r="J153" s="106"/>
      <c r="K153" s="106"/>
      <c r="L153" s="106"/>
      <c r="M153" s="106"/>
      <c r="N153" s="38"/>
      <c r="O153" s="38"/>
      <c r="P153" s="106"/>
      <c r="Q153" s="116"/>
      <c r="R153" s="168"/>
    </row>
    <row r="154" spans="1:18" ht="25.9" outlineLevel="1" collapsed="1" thickBot="1" x14ac:dyDescent="0.4">
      <c r="A154" s="122"/>
      <c r="B154" s="447" t="s">
        <v>278</v>
      </c>
      <c r="C154" s="35"/>
      <c r="D154" s="169"/>
      <c r="E154" s="169"/>
      <c r="F154" s="169"/>
      <c r="G154" s="169"/>
      <c r="H154" s="169"/>
      <c r="I154" s="169"/>
      <c r="J154" s="169"/>
      <c r="K154" s="169"/>
      <c r="L154" s="169"/>
      <c r="M154" s="169"/>
      <c r="N154" s="169"/>
      <c r="O154" s="169"/>
      <c r="P154" s="169"/>
      <c r="Q154" s="116"/>
      <c r="R154" s="160"/>
    </row>
    <row r="155" spans="1:18" ht="13.9" outlineLevel="1" thickTop="1" x14ac:dyDescent="0.35">
      <c r="A155" s="122"/>
      <c r="B155" s="37"/>
      <c r="C155" s="392"/>
      <c r="D155" s="117"/>
      <c r="E155" s="117"/>
      <c r="F155" s="117"/>
      <c r="G155" s="117"/>
      <c r="H155" s="117"/>
      <c r="I155" s="117"/>
      <c r="J155" s="117"/>
      <c r="K155" s="117"/>
      <c r="L155" s="117"/>
      <c r="M155" s="117"/>
      <c r="N155" s="117"/>
      <c r="O155" s="117"/>
      <c r="P155" s="106"/>
      <c r="Q155" s="116"/>
      <c r="R155" s="160"/>
    </row>
    <row r="156" spans="1:18" ht="25.9" thickBot="1" x14ac:dyDescent="0.4">
      <c r="A156" s="122"/>
      <c r="B156" s="447" t="s">
        <v>261</v>
      </c>
      <c r="C156" s="35"/>
      <c r="D156" s="35"/>
      <c r="E156" s="35"/>
      <c r="F156" s="35"/>
      <c r="G156" s="35"/>
      <c r="H156" s="35"/>
      <c r="I156" s="35"/>
      <c r="J156" s="35"/>
      <c r="K156" s="35"/>
      <c r="L156" s="35"/>
      <c r="M156" s="35"/>
      <c r="N156" s="35"/>
      <c r="O156" s="35"/>
      <c r="P156" s="35"/>
      <c r="Q156" s="13"/>
      <c r="R156" s="13"/>
    </row>
    <row r="157" spans="1:18" ht="13.9" thickTop="1" x14ac:dyDescent="0.35">
      <c r="A157" s="122"/>
      <c r="B157" s="20"/>
      <c r="C157" s="383"/>
      <c r="P157" s="230"/>
      <c r="Q157" s="13"/>
      <c r="R157" s="13"/>
    </row>
    <row r="158" spans="1:18" ht="77.25" customHeight="1" thickBot="1" x14ac:dyDescent="0.4">
      <c r="B158" s="433" t="s">
        <v>263</v>
      </c>
      <c r="C158" s="434"/>
      <c r="D158" s="435"/>
      <c r="E158" s="435"/>
      <c r="F158" s="435"/>
      <c r="G158" s="435"/>
      <c r="H158" s="435"/>
      <c r="I158" s="435"/>
      <c r="J158" s="435"/>
      <c r="K158" s="435"/>
      <c r="L158" s="435"/>
      <c r="M158" s="435"/>
      <c r="N158" s="436"/>
      <c r="O158" s="436"/>
      <c r="P158" s="436"/>
      <c r="Q158" s="160"/>
      <c r="R158" s="160"/>
    </row>
    <row r="159" spans="1:18" ht="18.399999999999999" hidden="1" outlineLevel="1" thickTop="1" thickBot="1" x14ac:dyDescent="0.4">
      <c r="B159" s="167" t="s">
        <v>241</v>
      </c>
      <c r="C159" s="390" t="s">
        <v>260</v>
      </c>
      <c r="D159" s="270">
        <v>430500</v>
      </c>
      <c r="E159" s="270">
        <v>460300</v>
      </c>
      <c r="F159" s="270">
        <v>459786</v>
      </c>
      <c r="G159" s="270">
        <v>466570.5</v>
      </c>
      <c r="H159" s="270">
        <v>508892</v>
      </c>
      <c r="I159" s="270">
        <v>526962.44999999995</v>
      </c>
      <c r="J159" s="270">
        <v>526688</v>
      </c>
      <c r="K159" s="270">
        <v>511505.4</v>
      </c>
      <c r="L159" s="270">
        <v>575392</v>
      </c>
      <c r="M159" s="270">
        <v>680110</v>
      </c>
      <c r="N159" s="270">
        <v>892734</v>
      </c>
      <c r="O159" s="176">
        <v>781578</v>
      </c>
      <c r="P159" s="213"/>
      <c r="Q159" s="160"/>
      <c r="R159" s="160"/>
    </row>
    <row r="160" spans="1:18" ht="18" hidden="1" outlineLevel="1" thickTop="1" x14ac:dyDescent="0.35">
      <c r="B160" s="173"/>
      <c r="C160" s="391"/>
      <c r="D160" s="214"/>
      <c r="E160" s="214"/>
      <c r="F160" s="214"/>
      <c r="G160" s="214"/>
      <c r="H160" s="214"/>
      <c r="I160" s="214"/>
      <c r="J160" s="214"/>
      <c r="K160" s="214"/>
      <c r="L160" s="214"/>
      <c r="M160" s="214"/>
      <c r="N160" s="214"/>
      <c r="O160" s="215"/>
      <c r="P160" s="216"/>
      <c r="Q160" s="168"/>
      <c r="R160" s="168"/>
    </row>
    <row r="161" spans="2:16" ht="25.15" hidden="1" outlineLevel="1" x14ac:dyDescent="0.35">
      <c r="B161" s="177" t="s">
        <v>242</v>
      </c>
      <c r="C161" s="392"/>
      <c r="D161" s="117"/>
      <c r="E161" s="117"/>
      <c r="F161" s="117"/>
      <c r="G161" s="117"/>
      <c r="H161" s="117"/>
      <c r="I161" s="117"/>
      <c r="J161" s="117"/>
      <c r="K161" s="117"/>
      <c r="L161" s="117"/>
      <c r="M161" s="117"/>
      <c r="N161" s="117"/>
      <c r="O161" s="38"/>
      <c r="P161" s="211"/>
    </row>
    <row r="162" spans="2:16" ht="18" hidden="1" outlineLevel="1" thickBot="1" x14ac:dyDescent="0.4">
      <c r="B162" s="33"/>
      <c r="C162" s="35"/>
      <c r="D162" s="169"/>
      <c r="E162" s="169"/>
      <c r="F162" s="169"/>
      <c r="G162" s="169"/>
      <c r="H162" s="169"/>
      <c r="I162" s="169"/>
      <c r="J162" s="169"/>
      <c r="K162" s="169"/>
      <c r="L162" s="169"/>
      <c r="M162" s="169"/>
      <c r="N162" s="169"/>
      <c r="O162" s="170"/>
      <c r="P162" s="217"/>
    </row>
    <row r="163" spans="2:16" ht="17.649999999999999" hidden="1" outlineLevel="1" thickTop="1" x14ac:dyDescent="0.35">
      <c r="B163" s="31" t="s">
        <v>149</v>
      </c>
      <c r="C163" s="393" t="s">
        <v>279</v>
      </c>
      <c r="D163" s="218">
        <v>44.448799999999999</v>
      </c>
      <c r="E163" s="218">
        <v>56.105200000000004</v>
      </c>
      <c r="F163" s="218">
        <v>58.911200000000001</v>
      </c>
      <c r="G163" s="218">
        <v>62.564</v>
      </c>
      <c r="H163" s="218">
        <v>65.827500000000001</v>
      </c>
      <c r="I163" s="218">
        <v>67.656999999999996</v>
      </c>
      <c r="J163" s="218">
        <v>60.056399999999996</v>
      </c>
      <c r="K163" s="218">
        <v>54.628799999999998</v>
      </c>
      <c r="L163" s="218">
        <v>58.381799999999998</v>
      </c>
      <c r="M163" s="218">
        <v>57.933799999999998</v>
      </c>
      <c r="N163" s="218">
        <v>51.872450681974478</v>
      </c>
      <c r="O163" s="219">
        <v>48.232013667839865</v>
      </c>
      <c r="P163" s="220"/>
    </row>
    <row r="164" spans="2:16" hidden="1" outlineLevel="2" x14ac:dyDescent="0.35">
      <c r="B164" s="37" t="s">
        <v>150</v>
      </c>
      <c r="C164" s="392" t="s">
        <v>426</v>
      </c>
      <c r="D164" s="106">
        <v>5.2070999999999996</v>
      </c>
      <c r="E164" s="106">
        <v>6.4214000000000002</v>
      </c>
      <c r="F164" s="106">
        <v>6.1887999999999996</v>
      </c>
      <c r="G164" s="106">
        <v>5.1406999999999998</v>
      </c>
      <c r="H164" s="106">
        <v>2.9721000000000002</v>
      </c>
      <c r="I164" s="106">
        <v>3.4969999999999999</v>
      </c>
      <c r="J164" s="106">
        <v>4.8253000000000004</v>
      </c>
      <c r="K164" s="106">
        <v>5.3879999999999999</v>
      </c>
      <c r="L164" s="106">
        <v>4.7675999999999998</v>
      </c>
      <c r="M164" s="106">
        <v>4.1707999999999998</v>
      </c>
      <c r="N164" s="106">
        <v>3.1667551588715108</v>
      </c>
      <c r="O164" s="38">
        <v>4.4467474775390308</v>
      </c>
      <c r="P164" s="211"/>
    </row>
    <row r="165" spans="2:16" hidden="1" outlineLevel="2" x14ac:dyDescent="0.35">
      <c r="B165" s="48" t="s">
        <v>249</v>
      </c>
      <c r="C165" s="394" t="s">
        <v>426</v>
      </c>
      <c r="D165" s="106">
        <v>9.3735999999999997</v>
      </c>
      <c r="E165" s="106">
        <v>14.629</v>
      </c>
      <c r="F165" s="106">
        <v>15.061999999999999</v>
      </c>
      <c r="G165" s="106">
        <v>13.731999999999999</v>
      </c>
      <c r="H165" s="106">
        <v>8.6975999999999996</v>
      </c>
      <c r="I165" s="106">
        <v>10.8124</v>
      </c>
      <c r="J165" s="106">
        <v>12.080299999999999</v>
      </c>
      <c r="K165" s="106">
        <v>11.875400000000001</v>
      </c>
      <c r="L165" s="106">
        <v>11.4556</v>
      </c>
      <c r="M165" s="106">
        <v>9.9149999999999991</v>
      </c>
      <c r="N165" s="106">
        <v>6.5799219028288372</v>
      </c>
      <c r="O165" s="38">
        <v>8.5897632737871277</v>
      </c>
      <c r="P165" s="211"/>
    </row>
    <row r="166" spans="2:16" ht="17.649999999999999" hidden="1" outlineLevel="2" x14ac:dyDescent="0.35">
      <c r="B166" s="34"/>
      <c r="C166" s="392"/>
      <c r="D166" s="269"/>
      <c r="E166" s="269"/>
      <c r="F166" s="269"/>
      <c r="G166" s="269"/>
      <c r="H166" s="269"/>
      <c r="I166" s="269"/>
      <c r="J166" s="269"/>
      <c r="K166" s="269"/>
      <c r="L166" s="269"/>
      <c r="M166" s="269"/>
      <c r="N166" s="269"/>
      <c r="O166" s="271"/>
      <c r="P166" s="211"/>
    </row>
    <row r="167" spans="2:16" ht="13.9" hidden="1" outlineLevel="2" x14ac:dyDescent="0.35">
      <c r="B167" s="36" t="s">
        <v>151</v>
      </c>
      <c r="C167" s="392"/>
      <c r="D167" s="269"/>
      <c r="E167" s="269"/>
      <c r="F167" s="269"/>
      <c r="G167" s="269"/>
      <c r="H167" s="269"/>
      <c r="I167" s="269"/>
      <c r="J167" s="269"/>
      <c r="K167" s="269"/>
      <c r="L167" s="269"/>
      <c r="M167" s="269"/>
      <c r="N167" s="269"/>
      <c r="O167" s="271"/>
      <c r="P167" s="211"/>
    </row>
    <row r="168" spans="2:16" ht="27" hidden="1" outlineLevel="2" x14ac:dyDescent="0.35">
      <c r="B168" s="37" t="s">
        <v>256</v>
      </c>
      <c r="C168" s="392" t="s">
        <v>427</v>
      </c>
      <c r="D168" s="106"/>
      <c r="E168" s="106"/>
      <c r="F168" s="106"/>
      <c r="G168" s="106"/>
      <c r="H168" s="106"/>
      <c r="I168" s="106"/>
      <c r="J168" s="106"/>
      <c r="K168" s="106"/>
      <c r="L168" s="106"/>
      <c r="M168" s="106"/>
      <c r="N168" s="106">
        <v>2645</v>
      </c>
      <c r="O168" s="38">
        <v>2499</v>
      </c>
      <c r="P168" s="211"/>
    </row>
    <row r="169" spans="2:16" ht="27" hidden="1" outlineLevel="2" x14ac:dyDescent="0.35">
      <c r="B169" s="37" t="s">
        <v>257</v>
      </c>
      <c r="C169" s="392" t="s">
        <v>427</v>
      </c>
      <c r="D169" s="106"/>
      <c r="E169" s="106"/>
      <c r="F169" s="106"/>
      <c r="G169" s="106"/>
      <c r="H169" s="106"/>
      <c r="I169" s="106"/>
      <c r="J169" s="106"/>
      <c r="K169" s="106"/>
      <c r="L169" s="106"/>
      <c r="M169" s="106"/>
      <c r="N169" s="106">
        <v>603</v>
      </c>
      <c r="O169" s="38">
        <v>885</v>
      </c>
      <c r="P169" s="211"/>
    </row>
    <row r="170" spans="2:16" ht="27" hidden="1" outlineLevel="2" x14ac:dyDescent="0.35">
      <c r="B170" s="37" t="s">
        <v>258</v>
      </c>
      <c r="C170" s="392" t="s">
        <v>427</v>
      </c>
      <c r="D170" s="106"/>
      <c r="E170" s="106"/>
      <c r="F170" s="106"/>
      <c r="G170" s="106"/>
      <c r="H170" s="106"/>
      <c r="I170" s="106"/>
      <c r="J170" s="106"/>
      <c r="K170" s="106"/>
      <c r="L170" s="106"/>
      <c r="M170" s="106"/>
      <c r="N170" s="106"/>
      <c r="O170" s="38"/>
      <c r="P170" s="211"/>
    </row>
    <row r="171" spans="2:16" ht="27" hidden="1" outlineLevel="2" x14ac:dyDescent="0.35">
      <c r="B171" s="46" t="s">
        <v>419</v>
      </c>
      <c r="C171" s="392" t="s">
        <v>427</v>
      </c>
      <c r="D171" s="106">
        <v>1793.6737000000001</v>
      </c>
      <c r="E171" s="106">
        <v>3778.0003000000002</v>
      </c>
      <c r="F171" s="106">
        <v>4079.7908000000002</v>
      </c>
      <c r="G171" s="106">
        <v>4008.4679000000001</v>
      </c>
      <c r="H171" s="106">
        <v>2913.6284999999998</v>
      </c>
      <c r="I171" s="106">
        <v>3854.9223999999999</v>
      </c>
      <c r="J171" s="106">
        <v>3821.1525999999999</v>
      </c>
      <c r="K171" s="106">
        <v>3318.3521000000001</v>
      </c>
      <c r="L171" s="106">
        <v>3848.2275</v>
      </c>
      <c r="M171" s="106">
        <v>3906.6639</v>
      </c>
      <c r="N171" s="106">
        <v>3248</v>
      </c>
      <c r="O171" s="38">
        <v>3384</v>
      </c>
      <c r="P171" s="211"/>
    </row>
    <row r="172" spans="2:16" hidden="1" outlineLevel="2" x14ac:dyDescent="0.35">
      <c r="B172" s="46" t="s">
        <v>152</v>
      </c>
      <c r="C172" s="392" t="s">
        <v>427</v>
      </c>
      <c r="D172" s="106">
        <v>2241.6885000000002</v>
      </c>
      <c r="E172" s="106">
        <v>2955.7741999999998</v>
      </c>
      <c r="F172" s="106">
        <v>2845.5302999999999</v>
      </c>
      <c r="G172" s="106">
        <v>2398.5140000000001</v>
      </c>
      <c r="H172" s="106">
        <v>1512.5226</v>
      </c>
      <c r="I172" s="106">
        <v>1842.8194000000001</v>
      </c>
      <c r="J172" s="106">
        <v>2541.4439000000002</v>
      </c>
      <c r="K172" s="106">
        <v>2756.0084999999999</v>
      </c>
      <c r="L172" s="106">
        <v>2743.2496999999998</v>
      </c>
      <c r="M172" s="106">
        <v>2836.6495</v>
      </c>
      <c r="N172" s="106">
        <v>3025</v>
      </c>
      <c r="O172" s="38">
        <v>3641</v>
      </c>
      <c r="P172" s="211"/>
    </row>
    <row r="173" spans="2:16" ht="13.9" hidden="1" outlineLevel="2" x14ac:dyDescent="0.35">
      <c r="B173" s="49" t="s">
        <v>240</v>
      </c>
      <c r="C173" s="397" t="s">
        <v>427</v>
      </c>
      <c r="D173" s="181">
        <v>4035.3622</v>
      </c>
      <c r="E173" s="181">
        <v>6733.7745000000004</v>
      </c>
      <c r="F173" s="181">
        <v>6925.3211000000001</v>
      </c>
      <c r="G173" s="181">
        <v>6406.9818999999998</v>
      </c>
      <c r="H173" s="181">
        <v>4426.1511</v>
      </c>
      <c r="I173" s="181">
        <v>5697.7417999999998</v>
      </c>
      <c r="J173" s="181">
        <v>6362.5964999999997</v>
      </c>
      <c r="K173" s="181">
        <v>6074.3606</v>
      </c>
      <c r="L173" s="181">
        <v>6591.4772000000003</v>
      </c>
      <c r="M173" s="181">
        <v>6743.3134</v>
      </c>
      <c r="N173" s="181">
        <v>6273</v>
      </c>
      <c r="O173" s="221">
        <v>7024</v>
      </c>
      <c r="P173" s="211"/>
    </row>
    <row r="174" spans="2:16" hidden="1" outlineLevel="2" x14ac:dyDescent="0.35">
      <c r="B174" s="37"/>
      <c r="C174" s="392"/>
      <c r="D174" s="106"/>
      <c r="E174" s="106"/>
      <c r="F174" s="106"/>
      <c r="G174" s="106"/>
      <c r="H174" s="106"/>
      <c r="I174" s="106"/>
      <c r="J174" s="106"/>
      <c r="K174" s="106"/>
      <c r="L174" s="106"/>
      <c r="M174" s="106"/>
      <c r="N174" s="106"/>
      <c r="O174" s="38"/>
      <c r="P174" s="211"/>
    </row>
    <row r="175" spans="2:16" ht="13.9" hidden="1" outlineLevel="2" x14ac:dyDescent="0.35">
      <c r="B175" s="36" t="s">
        <v>360</v>
      </c>
      <c r="C175" s="392"/>
      <c r="D175" s="106"/>
      <c r="E175" s="106"/>
      <c r="F175" s="106"/>
      <c r="G175" s="106"/>
      <c r="H175" s="106"/>
      <c r="I175" s="106"/>
      <c r="J175" s="106"/>
      <c r="K175" s="106"/>
      <c r="L175" s="106"/>
      <c r="M175" s="106"/>
      <c r="N175" s="106"/>
      <c r="O175" s="38"/>
      <c r="P175" s="211"/>
    </row>
    <row r="176" spans="2:16" ht="27" hidden="1" outlineLevel="2" x14ac:dyDescent="0.35">
      <c r="B176" s="37" t="s">
        <v>259</v>
      </c>
      <c r="C176" s="392" t="s">
        <v>279</v>
      </c>
      <c r="D176" s="106"/>
      <c r="E176" s="106">
        <v>23.32</v>
      </c>
      <c r="F176" s="106">
        <v>18.850000000000001</v>
      </c>
      <c r="G176" s="193">
        <v>-1.27</v>
      </c>
      <c r="H176" s="193">
        <v>-42.92</v>
      </c>
      <c r="I176" s="193">
        <v>-32.840000000000003</v>
      </c>
      <c r="J176" s="193">
        <v>-7.33</v>
      </c>
      <c r="K176" s="193">
        <v>3.47</v>
      </c>
      <c r="L176" s="193">
        <v>-8.44</v>
      </c>
      <c r="M176" s="193">
        <v>-19.899999999999999</v>
      </c>
      <c r="N176" s="193">
        <v>35</v>
      </c>
      <c r="O176" s="193">
        <v>11</v>
      </c>
      <c r="P176" s="211"/>
    </row>
    <row r="177" spans="2:16" hidden="1" outlineLevel="2" x14ac:dyDescent="0.35">
      <c r="B177" s="37" t="s">
        <v>363</v>
      </c>
      <c r="C177" s="392" t="s">
        <v>426</v>
      </c>
      <c r="D177" s="196"/>
      <c r="E177" s="106">
        <v>3741.2851000000001</v>
      </c>
      <c r="F177" s="106">
        <v>3847.7084</v>
      </c>
      <c r="G177" s="106">
        <v>3559.7190999999998</v>
      </c>
      <c r="H177" s="106">
        <v>2459.1696000000002</v>
      </c>
      <c r="I177" s="106">
        <v>3165.6653000000001</v>
      </c>
      <c r="J177" s="106">
        <v>3535.0585999999998</v>
      </c>
      <c r="K177" s="106">
        <v>3374.9146999999998</v>
      </c>
      <c r="L177" s="106">
        <v>3662.2247000000002</v>
      </c>
      <c r="M177" s="106">
        <v>3746.5848999999998</v>
      </c>
      <c r="N177" s="106">
        <v>3485</v>
      </c>
      <c r="O177" s="38">
        <v>3902</v>
      </c>
      <c r="P177" s="211"/>
    </row>
    <row r="178" spans="2:16" hidden="1" outlineLevel="2" x14ac:dyDescent="0.35">
      <c r="B178" s="37" t="s">
        <v>364</v>
      </c>
      <c r="C178" s="392" t="s">
        <v>427</v>
      </c>
      <c r="D178" s="106"/>
      <c r="E178" s="106">
        <v>785.51089999999999</v>
      </c>
      <c r="F178" s="106">
        <v>1002.1781</v>
      </c>
      <c r="G178" s="106">
        <v>1161.2050999999999</v>
      </c>
      <c r="H178" s="106">
        <v>946.64700000000005</v>
      </c>
      <c r="I178" s="106">
        <v>1322.8459</v>
      </c>
      <c r="J178" s="106">
        <v>993.61469999999997</v>
      </c>
      <c r="K178" s="106">
        <v>618.90620000000001</v>
      </c>
      <c r="L178" s="106">
        <v>918.97500000000002</v>
      </c>
      <c r="M178" s="106">
        <v>909.93539999999996</v>
      </c>
      <c r="N178" s="106">
        <v>460</v>
      </c>
      <c r="O178" s="38">
        <v>262</v>
      </c>
      <c r="P178" s="211"/>
    </row>
    <row r="179" spans="2:16" hidden="1" outlineLevel="2" x14ac:dyDescent="0.35">
      <c r="B179" s="37" t="s">
        <v>365</v>
      </c>
      <c r="C179" s="392" t="s">
        <v>427</v>
      </c>
      <c r="D179" s="106"/>
      <c r="E179" s="106">
        <v>785.51089999999999</v>
      </c>
      <c r="F179" s="106">
        <v>1787.6890000000001</v>
      </c>
      <c r="G179" s="106">
        <v>2948.8941</v>
      </c>
      <c r="H179" s="106">
        <v>3895.5410999999999</v>
      </c>
      <c r="I179" s="106">
        <v>5218.3869999999997</v>
      </c>
      <c r="J179" s="106">
        <v>6212.0016999999998</v>
      </c>
      <c r="K179" s="106">
        <v>6830.9079000000002</v>
      </c>
      <c r="L179" s="106">
        <v>7749.8828999999996</v>
      </c>
      <c r="M179" s="106">
        <v>8659.8183000000008</v>
      </c>
      <c r="N179" s="106">
        <v>9120</v>
      </c>
      <c r="O179" s="38">
        <v>9381</v>
      </c>
      <c r="P179" s="211"/>
    </row>
    <row r="180" spans="2:16" hidden="1" outlineLevel="2" x14ac:dyDescent="0.35">
      <c r="B180" s="37"/>
      <c r="C180" s="392"/>
      <c r="D180" s="117"/>
      <c r="E180" s="117"/>
      <c r="F180" s="117"/>
      <c r="G180" s="117"/>
      <c r="H180" s="117"/>
      <c r="I180" s="117"/>
      <c r="J180" s="117"/>
      <c r="K180" s="117"/>
      <c r="L180" s="117"/>
      <c r="M180" s="117"/>
      <c r="N180" s="117"/>
      <c r="O180" s="38"/>
      <c r="P180" s="211"/>
    </row>
    <row r="181" spans="2:16" ht="25.9" hidden="1" outlineLevel="1" collapsed="1" thickBot="1" x14ac:dyDescent="0.4">
      <c r="B181" s="447" t="s">
        <v>271</v>
      </c>
      <c r="C181" s="35"/>
      <c r="D181" s="169"/>
      <c r="E181" s="169"/>
      <c r="F181" s="169"/>
      <c r="G181" s="169"/>
      <c r="H181" s="169"/>
      <c r="I181" s="169"/>
      <c r="J181" s="169"/>
      <c r="K181" s="169"/>
      <c r="L181" s="169"/>
      <c r="M181" s="169"/>
      <c r="N181" s="169"/>
      <c r="O181" s="169"/>
      <c r="P181" s="211"/>
    </row>
    <row r="182" spans="2:16" ht="13.9" hidden="1" outlineLevel="1" thickTop="1" x14ac:dyDescent="0.35">
      <c r="B182" s="37"/>
      <c r="C182" s="392"/>
      <c r="D182" s="117"/>
      <c r="E182" s="117"/>
      <c r="F182" s="117"/>
      <c r="G182" s="117"/>
      <c r="H182" s="117"/>
      <c r="I182" s="117"/>
      <c r="J182" s="117"/>
      <c r="K182" s="117"/>
      <c r="L182" s="117"/>
      <c r="M182" s="117"/>
      <c r="N182" s="117"/>
      <c r="O182" s="38"/>
      <c r="P182" s="216"/>
    </row>
    <row r="183" spans="2:16" ht="25.15" hidden="1" outlineLevel="1" x14ac:dyDescent="0.35">
      <c r="B183" s="177" t="s">
        <v>3</v>
      </c>
      <c r="C183" s="392"/>
      <c r="D183" s="117"/>
      <c r="E183" s="117"/>
      <c r="F183" s="117"/>
      <c r="G183" s="117"/>
      <c r="H183" s="117"/>
      <c r="I183" s="117"/>
      <c r="J183" s="117"/>
      <c r="K183" s="117"/>
      <c r="L183" s="117"/>
      <c r="M183" s="117"/>
      <c r="N183" s="117"/>
      <c r="O183" s="38"/>
      <c r="P183" s="211"/>
    </row>
    <row r="184" spans="2:16" ht="18" hidden="1" outlineLevel="1" thickBot="1" x14ac:dyDescent="0.4">
      <c r="B184" s="33"/>
      <c r="C184" s="35"/>
      <c r="D184" s="169"/>
      <c r="E184" s="169"/>
      <c r="F184" s="169"/>
      <c r="G184" s="169"/>
      <c r="H184" s="169"/>
      <c r="I184" s="169"/>
      <c r="J184" s="169"/>
      <c r="K184" s="169"/>
      <c r="L184" s="169"/>
      <c r="M184" s="169"/>
      <c r="N184" s="169"/>
      <c r="O184" s="170"/>
      <c r="P184" s="211"/>
    </row>
    <row r="185" spans="2:16" ht="17.649999999999999" hidden="1" outlineLevel="1" thickTop="1" x14ac:dyDescent="0.35">
      <c r="B185" s="31" t="s">
        <v>366</v>
      </c>
      <c r="C185" s="393" t="s">
        <v>255</v>
      </c>
      <c r="D185" s="218">
        <v>1495.4068</v>
      </c>
      <c r="E185" s="218">
        <v>1289.9722999999999</v>
      </c>
      <c r="F185" s="218">
        <v>1081.7304999999999</v>
      </c>
      <c r="G185" s="218">
        <v>875.05430000000001</v>
      </c>
      <c r="H185" s="218">
        <v>772.54920000000004</v>
      </c>
      <c r="I185" s="218">
        <v>670.68050000000005</v>
      </c>
      <c r="J185" s="218">
        <v>701.34879999999998</v>
      </c>
      <c r="K185" s="218">
        <v>689.61569999999995</v>
      </c>
      <c r="L185" s="218">
        <v>639.29610000000002</v>
      </c>
      <c r="M185" s="218">
        <v>645.62829999999997</v>
      </c>
      <c r="N185" s="218">
        <v>603.3582455692291</v>
      </c>
      <c r="O185" s="229">
        <v>650.56852930865512</v>
      </c>
      <c r="P185" s="222"/>
    </row>
    <row r="186" spans="2:16" hidden="1" outlineLevel="2" x14ac:dyDescent="0.35">
      <c r="B186" s="37" t="s">
        <v>367</v>
      </c>
      <c r="C186" s="392" t="s">
        <v>279</v>
      </c>
      <c r="D186" s="193">
        <v>0</v>
      </c>
      <c r="E186" s="193">
        <v>-13.73</v>
      </c>
      <c r="F186" s="193">
        <v>-27.66</v>
      </c>
      <c r="G186" s="193">
        <v>-41.48</v>
      </c>
      <c r="H186" s="193">
        <v>-48.33</v>
      </c>
      <c r="I186" s="193">
        <v>-55.15</v>
      </c>
      <c r="J186" s="193">
        <v>-53.09</v>
      </c>
      <c r="K186" s="193">
        <v>-53.88</v>
      </c>
      <c r="L186" s="193">
        <v>-57.24</v>
      </c>
      <c r="M186" s="193">
        <v>-56.82</v>
      </c>
      <c r="N186" s="193">
        <v>-59.652567744828424</v>
      </c>
      <c r="O186" s="193">
        <v>-56.495548280999188</v>
      </c>
      <c r="P186" s="211"/>
    </row>
    <row r="187" spans="2:16" hidden="1" outlineLevel="2" x14ac:dyDescent="0.35">
      <c r="B187" s="37" t="s">
        <v>368</v>
      </c>
      <c r="C187" s="392" t="s">
        <v>279</v>
      </c>
      <c r="D187" s="193">
        <v>0</v>
      </c>
      <c r="E187" s="193">
        <v>0</v>
      </c>
      <c r="F187" s="193">
        <v>0</v>
      </c>
      <c r="G187" s="193">
        <v>0</v>
      </c>
      <c r="H187" s="193">
        <v>0</v>
      </c>
      <c r="I187" s="193">
        <v>0.63900000000000001</v>
      </c>
      <c r="J187" s="193">
        <v>0.68479999999999996</v>
      </c>
      <c r="K187" s="193">
        <v>0.61270000000000002</v>
      </c>
      <c r="L187" s="193">
        <v>1.1271</v>
      </c>
      <c r="M187" s="193">
        <v>1.5677000000000001</v>
      </c>
      <c r="N187" s="193">
        <v>1.8263051502757521</v>
      </c>
      <c r="O187" s="193">
        <v>1.0538139855912589</v>
      </c>
      <c r="P187" s="211"/>
    </row>
    <row r="188" spans="2:16" ht="17.649999999999999" hidden="1" outlineLevel="2" x14ac:dyDescent="0.35">
      <c r="B188" s="34"/>
      <c r="C188" s="392"/>
      <c r="D188" s="193"/>
      <c r="E188" s="193"/>
      <c r="F188" s="193"/>
      <c r="G188" s="193"/>
      <c r="H188" s="193"/>
      <c r="I188" s="193"/>
      <c r="J188" s="193"/>
      <c r="K188" s="193"/>
      <c r="L188" s="193"/>
      <c r="M188" s="193"/>
      <c r="N188" s="193"/>
      <c r="O188" s="178"/>
      <c r="P188" s="211"/>
    </row>
    <row r="189" spans="2:16" ht="13.9" hidden="1" outlineLevel="2" x14ac:dyDescent="0.35">
      <c r="B189" s="165" t="s">
        <v>243</v>
      </c>
      <c r="C189" s="392"/>
      <c r="D189" s="193"/>
      <c r="E189" s="193"/>
      <c r="F189" s="193"/>
      <c r="G189" s="193"/>
      <c r="H189" s="193"/>
      <c r="I189" s="193"/>
      <c r="J189" s="193"/>
      <c r="K189" s="193"/>
      <c r="L189" s="193"/>
      <c r="M189" s="193"/>
      <c r="N189" s="193"/>
      <c r="O189" s="178"/>
      <c r="P189" s="211"/>
    </row>
    <row r="190" spans="2:16" hidden="1" outlineLevel="2" x14ac:dyDescent="0.35">
      <c r="B190" s="164" t="s">
        <v>154</v>
      </c>
      <c r="C190" s="392" t="s">
        <v>428</v>
      </c>
      <c r="D190" s="106"/>
      <c r="E190" s="106"/>
      <c r="F190" s="106"/>
      <c r="G190" s="106"/>
      <c r="H190" s="106"/>
      <c r="I190" s="106"/>
      <c r="J190" s="106"/>
      <c r="K190" s="106"/>
      <c r="L190" s="106"/>
      <c r="M190" s="106"/>
      <c r="N190" s="106">
        <v>6957</v>
      </c>
      <c r="O190" s="38">
        <v>5256</v>
      </c>
      <c r="P190" s="211"/>
    </row>
    <row r="191" spans="2:16" hidden="1" outlineLevel="2" x14ac:dyDescent="0.35">
      <c r="B191" s="164" t="s">
        <v>369</v>
      </c>
      <c r="C191" s="392" t="s">
        <v>428</v>
      </c>
      <c r="D191" s="106"/>
      <c r="E191" s="106"/>
      <c r="F191" s="106"/>
      <c r="G191" s="106"/>
      <c r="H191" s="106"/>
      <c r="I191" s="106"/>
      <c r="J191" s="106"/>
      <c r="K191" s="106"/>
      <c r="L191" s="106"/>
      <c r="M191" s="106"/>
      <c r="N191" s="106">
        <v>4091.8</v>
      </c>
      <c r="O191" s="38">
        <v>143</v>
      </c>
      <c r="P191" s="211"/>
    </row>
    <row r="192" spans="2:16" hidden="1" outlineLevel="2" x14ac:dyDescent="0.35">
      <c r="B192" s="164" t="s">
        <v>370</v>
      </c>
      <c r="C192" s="392" t="s">
        <v>428</v>
      </c>
      <c r="D192" s="106"/>
      <c r="E192" s="106"/>
      <c r="F192" s="106"/>
      <c r="G192" s="106"/>
      <c r="H192" s="106"/>
      <c r="I192" s="106"/>
      <c r="J192" s="106"/>
      <c r="K192" s="106"/>
      <c r="L192" s="106"/>
      <c r="M192" s="106"/>
      <c r="N192" s="106"/>
      <c r="O192" s="38"/>
      <c r="P192" s="211"/>
    </row>
    <row r="193" spans="2:16" hidden="1" outlineLevel="2" x14ac:dyDescent="0.35">
      <c r="B193" s="164" t="s">
        <v>155</v>
      </c>
      <c r="C193" s="392" t="s">
        <v>428</v>
      </c>
      <c r="D193" s="106"/>
      <c r="E193" s="106"/>
      <c r="F193" s="106"/>
      <c r="G193" s="106"/>
      <c r="H193" s="106"/>
      <c r="I193" s="106"/>
      <c r="J193" s="106">
        <v>2547.1999999999998</v>
      </c>
      <c r="K193" s="106">
        <v>2174.5934999999999</v>
      </c>
      <c r="L193" s="106">
        <v>4193.4614000000001</v>
      </c>
      <c r="M193" s="106">
        <v>6993.3860999999997</v>
      </c>
      <c r="N193" s="106">
        <v>11048.8</v>
      </c>
      <c r="O193" s="38">
        <v>5399</v>
      </c>
      <c r="P193" s="211"/>
    </row>
    <row r="194" spans="2:16" hidden="1" outlineLevel="2" x14ac:dyDescent="0.35">
      <c r="B194" s="164" t="s">
        <v>156</v>
      </c>
      <c r="C194" s="392" t="s">
        <v>428</v>
      </c>
      <c r="D194" s="106">
        <v>643772.66029999999</v>
      </c>
      <c r="E194" s="106">
        <v>593774.28960000002</v>
      </c>
      <c r="F194" s="106">
        <v>497364.55660000001</v>
      </c>
      <c r="G194" s="106">
        <v>408274.52799999999</v>
      </c>
      <c r="H194" s="106">
        <v>393144.14899999998</v>
      </c>
      <c r="I194" s="106">
        <v>351150.467</v>
      </c>
      <c r="J194" s="106">
        <v>366844.83250000002</v>
      </c>
      <c r="K194" s="106">
        <v>350567.56099999999</v>
      </c>
      <c r="L194" s="106">
        <v>363652.4045</v>
      </c>
      <c r="M194" s="106">
        <v>432104.92440000002</v>
      </c>
      <c r="N194" s="106">
        <v>527589.62000000011</v>
      </c>
      <c r="O194" s="38">
        <v>503071.05000000005</v>
      </c>
      <c r="P194" s="211"/>
    </row>
    <row r="195" spans="2:16" ht="13.9" hidden="1" outlineLevel="2" x14ac:dyDescent="0.35">
      <c r="B195" s="165" t="s">
        <v>361</v>
      </c>
      <c r="C195" s="397" t="s">
        <v>428</v>
      </c>
      <c r="D195" s="181">
        <v>643772.66029999999</v>
      </c>
      <c r="E195" s="181">
        <v>593774.28960000002</v>
      </c>
      <c r="F195" s="181">
        <v>497364.55660000001</v>
      </c>
      <c r="G195" s="181">
        <v>408274.52799999999</v>
      </c>
      <c r="H195" s="181">
        <v>393144.14899999998</v>
      </c>
      <c r="I195" s="181">
        <v>353423.46720000001</v>
      </c>
      <c r="J195" s="181">
        <v>369392.03249999997</v>
      </c>
      <c r="K195" s="181">
        <v>352742.1545</v>
      </c>
      <c r="L195" s="181">
        <v>367845.86589999998</v>
      </c>
      <c r="M195" s="181">
        <v>439098.31050000002</v>
      </c>
      <c r="N195" s="181">
        <v>538638.42000000016</v>
      </c>
      <c r="O195" s="221">
        <v>508470.05000000005</v>
      </c>
      <c r="P195" s="211"/>
    </row>
    <row r="196" spans="2:16" hidden="1" outlineLevel="2" x14ac:dyDescent="0.35">
      <c r="B196" s="37"/>
      <c r="C196" s="392"/>
      <c r="D196" s="106"/>
      <c r="E196" s="106"/>
      <c r="F196" s="106"/>
      <c r="G196" s="106"/>
      <c r="H196" s="106"/>
      <c r="I196" s="106"/>
      <c r="J196" s="106"/>
      <c r="K196" s="106"/>
      <c r="L196" s="106"/>
      <c r="M196" s="106"/>
      <c r="N196" s="106"/>
      <c r="O196" s="38"/>
      <c r="P196" s="211"/>
    </row>
    <row r="197" spans="2:16" hidden="1" outlineLevel="2" x14ac:dyDescent="0.35">
      <c r="B197" s="37" t="s">
        <v>371</v>
      </c>
      <c r="C197" s="392" t="s">
        <v>279</v>
      </c>
      <c r="D197" s="106" t="s">
        <v>157</v>
      </c>
      <c r="E197" s="106" t="s">
        <v>157</v>
      </c>
      <c r="F197" s="106" t="s">
        <v>157</v>
      </c>
      <c r="G197" s="106" t="s">
        <v>157</v>
      </c>
      <c r="H197" s="106" t="s">
        <v>157</v>
      </c>
      <c r="I197" s="106" t="s">
        <v>157</v>
      </c>
      <c r="J197" s="106" t="s">
        <v>157</v>
      </c>
      <c r="K197" s="106" t="s">
        <v>157</v>
      </c>
      <c r="L197" s="106" t="s">
        <v>157</v>
      </c>
      <c r="M197" s="106" t="s">
        <v>157</v>
      </c>
      <c r="N197" s="106">
        <v>100</v>
      </c>
      <c r="O197" s="38">
        <v>100</v>
      </c>
      <c r="P197" s="211"/>
    </row>
    <row r="198" spans="2:16" hidden="1" outlineLevel="2" x14ac:dyDescent="0.35">
      <c r="B198" s="37" t="s">
        <v>372</v>
      </c>
      <c r="C198" s="392"/>
      <c r="D198" s="106" t="s">
        <v>157</v>
      </c>
      <c r="E198" s="106" t="s">
        <v>157</v>
      </c>
      <c r="F198" s="106" t="s">
        <v>157</v>
      </c>
      <c r="G198" s="106" t="s">
        <v>157</v>
      </c>
      <c r="H198" s="106" t="s">
        <v>157</v>
      </c>
      <c r="I198" s="106" t="s">
        <v>157</v>
      </c>
      <c r="J198" s="106" t="s">
        <v>157</v>
      </c>
      <c r="K198" s="106" t="s">
        <v>157</v>
      </c>
      <c r="L198" s="106" t="s">
        <v>157</v>
      </c>
      <c r="M198" s="106" t="s">
        <v>157</v>
      </c>
      <c r="N198" s="106">
        <v>123221.78999999998</v>
      </c>
      <c r="O198" s="38">
        <v>124476.60999999997</v>
      </c>
      <c r="P198" s="211"/>
    </row>
    <row r="199" spans="2:16" hidden="1" outlineLevel="2" x14ac:dyDescent="0.35">
      <c r="B199" s="37" t="s">
        <v>158</v>
      </c>
      <c r="C199" s="392" t="s">
        <v>428</v>
      </c>
      <c r="D199" s="106"/>
      <c r="E199" s="106"/>
      <c r="F199" s="106"/>
      <c r="G199" s="106"/>
      <c r="H199" s="106"/>
      <c r="I199" s="106"/>
      <c r="J199" s="106"/>
      <c r="K199" s="106"/>
      <c r="L199" s="106"/>
      <c r="M199" s="106"/>
      <c r="N199" s="106"/>
      <c r="O199" s="38"/>
      <c r="P199" s="211"/>
    </row>
    <row r="200" spans="2:16" hidden="1" outlineLevel="2" x14ac:dyDescent="0.35">
      <c r="B200" s="37"/>
      <c r="C200" s="392"/>
      <c r="D200" s="106"/>
      <c r="E200" s="106"/>
      <c r="F200" s="106"/>
      <c r="G200" s="106"/>
      <c r="H200" s="106"/>
      <c r="I200" s="106"/>
      <c r="J200" s="106"/>
      <c r="K200" s="106"/>
      <c r="L200" s="106"/>
      <c r="M200" s="106"/>
      <c r="N200" s="106"/>
      <c r="O200" s="106"/>
      <c r="P200" s="211"/>
    </row>
    <row r="201" spans="2:16" ht="13.9" hidden="1" outlineLevel="2" x14ac:dyDescent="0.35">
      <c r="B201" s="36" t="s">
        <v>360</v>
      </c>
      <c r="C201" s="392"/>
      <c r="D201" s="106"/>
      <c r="E201" s="106"/>
      <c r="F201" s="106"/>
      <c r="G201" s="106"/>
      <c r="H201" s="106"/>
      <c r="I201" s="106"/>
      <c r="J201" s="106"/>
      <c r="K201" s="106"/>
      <c r="L201" s="106"/>
      <c r="M201" s="106"/>
      <c r="N201" s="106"/>
      <c r="O201" s="38"/>
      <c r="P201" s="211"/>
    </row>
    <row r="202" spans="2:16" hidden="1" outlineLevel="2" x14ac:dyDescent="0.35">
      <c r="B202" s="37" t="s">
        <v>373</v>
      </c>
      <c r="C202" s="392" t="s">
        <v>428</v>
      </c>
      <c r="D202" s="106"/>
      <c r="E202" s="106">
        <v>688335.75</v>
      </c>
      <c r="F202" s="106">
        <v>687567.11089999997</v>
      </c>
      <c r="G202" s="106">
        <v>697712.69830000005</v>
      </c>
      <c r="H202" s="106">
        <v>761000.55720000004</v>
      </c>
      <c r="I202" s="106">
        <v>788023.23100000003</v>
      </c>
      <c r="J202" s="106">
        <v>787612.81660000002</v>
      </c>
      <c r="K202" s="106">
        <v>764908.65330000001</v>
      </c>
      <c r="L202" s="106">
        <v>860445.10939999996</v>
      </c>
      <c r="M202" s="106">
        <v>1017041.1187</v>
      </c>
      <c r="N202" s="106">
        <v>1335000.4941912</v>
      </c>
      <c r="O202" s="38">
        <v>1168777.0559303998</v>
      </c>
      <c r="P202" s="211"/>
    </row>
    <row r="203" spans="2:16" hidden="1" outlineLevel="2" x14ac:dyDescent="0.35">
      <c r="B203" s="37" t="s">
        <v>374</v>
      </c>
      <c r="C203" s="392" t="s">
        <v>428</v>
      </c>
      <c r="D203" s="106"/>
      <c r="E203" s="106">
        <v>94561.460399999996</v>
      </c>
      <c r="F203" s="106">
        <v>190202.55429999999</v>
      </c>
      <c r="G203" s="106">
        <v>289438.1703</v>
      </c>
      <c r="H203" s="106">
        <v>367856.40820000001</v>
      </c>
      <c r="I203" s="106">
        <v>434599.76380000002</v>
      </c>
      <c r="J203" s="106">
        <v>418220.78409999999</v>
      </c>
      <c r="K203" s="106">
        <v>412166.4988</v>
      </c>
      <c r="L203" s="106">
        <v>492599.24349999998</v>
      </c>
      <c r="M203" s="106">
        <v>577942.80819999997</v>
      </c>
      <c r="N203" s="106">
        <v>796362.07419119985</v>
      </c>
      <c r="O203" s="38">
        <v>660307.00593039976</v>
      </c>
      <c r="P203" s="211"/>
    </row>
    <row r="204" spans="2:16" hidden="1" outlineLevel="2" x14ac:dyDescent="0.35">
      <c r="B204" s="37" t="s">
        <v>375</v>
      </c>
      <c r="C204" s="392" t="s">
        <v>428</v>
      </c>
      <c r="D204" s="106"/>
      <c r="E204" s="106">
        <v>94561.460399999996</v>
      </c>
      <c r="F204" s="106">
        <v>284764.0147</v>
      </c>
      <c r="G204" s="106">
        <v>574202.18500000006</v>
      </c>
      <c r="H204" s="106">
        <v>942058.5932</v>
      </c>
      <c r="I204" s="106">
        <v>1376658.3570000001</v>
      </c>
      <c r="J204" s="106">
        <v>1794879.1410999999</v>
      </c>
      <c r="K204" s="106">
        <v>2207045.6398999998</v>
      </c>
      <c r="L204" s="106">
        <v>2699644.8834000002</v>
      </c>
      <c r="M204" s="106">
        <v>3277587.6916</v>
      </c>
      <c r="N204" s="106">
        <v>4073949.7657912001</v>
      </c>
      <c r="O204" s="38">
        <v>4734256.7717215996</v>
      </c>
      <c r="P204" s="211"/>
    </row>
    <row r="205" spans="2:16" hidden="1" outlineLevel="2" x14ac:dyDescent="0.35">
      <c r="B205" s="37" t="s">
        <v>376</v>
      </c>
      <c r="C205" s="392" t="s">
        <v>429</v>
      </c>
      <c r="D205" s="106"/>
      <c r="E205" s="106"/>
      <c r="F205" s="106"/>
      <c r="G205" s="106"/>
      <c r="H205" s="106"/>
      <c r="I205" s="189">
        <v>3.38</v>
      </c>
      <c r="J205" s="189">
        <v>3.22</v>
      </c>
      <c r="K205" s="189">
        <v>4.62</v>
      </c>
      <c r="L205" s="189">
        <v>4.62</v>
      </c>
      <c r="M205" s="189">
        <v>3.42</v>
      </c>
      <c r="N205" s="189">
        <v>3.95</v>
      </c>
      <c r="O205" s="189">
        <v>3.9304351679612446</v>
      </c>
      <c r="P205" s="211"/>
    </row>
    <row r="206" spans="2:16" hidden="1" outlineLevel="2" x14ac:dyDescent="0.35">
      <c r="B206" s="37" t="s">
        <v>377</v>
      </c>
      <c r="C206" s="392" t="s">
        <v>435</v>
      </c>
      <c r="D206" s="106"/>
      <c r="E206" s="106"/>
      <c r="F206" s="106"/>
      <c r="G206" s="106"/>
      <c r="H206" s="106"/>
      <c r="I206" s="288">
        <v>1468947.2016439999</v>
      </c>
      <c r="J206" s="288">
        <v>1346670.9248019999</v>
      </c>
      <c r="K206" s="288">
        <v>1904209.2244560001</v>
      </c>
      <c r="L206" s="288">
        <v>2275808.5049700001</v>
      </c>
      <c r="M206" s="288">
        <v>1976564.404044</v>
      </c>
      <c r="N206" s="288">
        <v>3145630.1930552395</v>
      </c>
      <c r="O206" s="288">
        <v>2595293.8777600373</v>
      </c>
      <c r="P206" s="211"/>
    </row>
    <row r="207" spans="2:16" hidden="1" outlineLevel="2" x14ac:dyDescent="0.35">
      <c r="B207" s="37"/>
      <c r="C207" s="392"/>
      <c r="D207" s="117"/>
      <c r="E207" s="117"/>
      <c r="F207" s="117"/>
      <c r="G207" s="117"/>
      <c r="H207" s="117"/>
      <c r="I207" s="117"/>
      <c r="J207" s="117"/>
      <c r="K207" s="117"/>
      <c r="L207" s="117"/>
      <c r="M207" s="117"/>
      <c r="N207" s="117"/>
      <c r="O207" s="38"/>
      <c r="P207" s="211"/>
    </row>
    <row r="208" spans="2:16" ht="25.9" hidden="1" outlineLevel="1" collapsed="1" thickBot="1" x14ac:dyDescent="0.4">
      <c r="B208" s="447" t="s">
        <v>272</v>
      </c>
      <c r="C208" s="35"/>
      <c r="D208" s="169"/>
      <c r="E208" s="169"/>
      <c r="F208" s="169"/>
      <c r="G208" s="169"/>
      <c r="H208" s="169"/>
      <c r="I208" s="169"/>
      <c r="J208" s="169"/>
      <c r="K208" s="169"/>
      <c r="L208" s="169"/>
      <c r="M208" s="169"/>
      <c r="N208" s="169"/>
      <c r="O208" s="170"/>
      <c r="P208" s="211"/>
    </row>
    <row r="209" spans="2:16" ht="13.9" hidden="1" outlineLevel="1" thickTop="1" x14ac:dyDescent="0.35">
      <c r="B209" s="37"/>
      <c r="C209" s="392"/>
      <c r="D209" s="117"/>
      <c r="E209" s="117"/>
      <c r="F209" s="117"/>
      <c r="G209" s="117"/>
      <c r="H209" s="117"/>
      <c r="I209" s="117"/>
      <c r="J209" s="117"/>
      <c r="K209" s="117"/>
      <c r="L209" s="117"/>
      <c r="M209" s="117"/>
      <c r="N209" s="117"/>
      <c r="O209" s="38"/>
      <c r="P209" s="216"/>
    </row>
    <row r="210" spans="2:16" ht="25.15" hidden="1" outlineLevel="1" x14ac:dyDescent="0.35">
      <c r="B210" s="177" t="s">
        <v>244</v>
      </c>
      <c r="C210" s="392"/>
      <c r="D210" s="117"/>
      <c r="E210" s="117"/>
      <c r="F210" s="117"/>
      <c r="G210" s="117"/>
      <c r="H210" s="117"/>
      <c r="I210" s="117"/>
      <c r="J210" s="117"/>
      <c r="K210" s="117"/>
      <c r="L210" s="117"/>
      <c r="M210" s="117"/>
      <c r="N210" s="117"/>
      <c r="O210" s="38"/>
      <c r="P210" s="211"/>
    </row>
    <row r="211" spans="2:16" ht="18" hidden="1" outlineLevel="1" thickBot="1" x14ac:dyDescent="0.4">
      <c r="B211" s="33"/>
      <c r="C211" s="35"/>
      <c r="D211" s="169"/>
      <c r="E211" s="169"/>
      <c r="F211" s="169"/>
      <c r="G211" s="169"/>
      <c r="H211" s="169"/>
      <c r="I211" s="169"/>
      <c r="J211" s="169"/>
      <c r="K211" s="169"/>
      <c r="L211" s="169"/>
      <c r="M211" s="169"/>
      <c r="N211" s="169"/>
      <c r="O211" s="170"/>
      <c r="P211" s="211"/>
    </row>
    <row r="212" spans="2:16" ht="17.649999999999999" hidden="1" outlineLevel="1" thickTop="1" x14ac:dyDescent="0.35">
      <c r="B212" s="31" t="s">
        <v>378</v>
      </c>
      <c r="C212" s="393" t="s">
        <v>430</v>
      </c>
      <c r="D212" s="218">
        <v>528</v>
      </c>
      <c r="E212" s="218">
        <v>517.9</v>
      </c>
      <c r="F212" s="218">
        <v>507.3</v>
      </c>
      <c r="G212" s="218">
        <v>424.4</v>
      </c>
      <c r="H212" s="218">
        <v>383.6</v>
      </c>
      <c r="I212" s="218">
        <v>406.5</v>
      </c>
      <c r="J212" s="218">
        <v>373.2</v>
      </c>
      <c r="K212" s="218">
        <v>343.8</v>
      </c>
      <c r="L212" s="218">
        <v>324.8</v>
      </c>
      <c r="M212" s="218">
        <v>336.3</v>
      </c>
      <c r="N212" s="218">
        <v>292.69428751453364</v>
      </c>
      <c r="O212" s="218">
        <v>295.33006311590179</v>
      </c>
      <c r="P212" s="222"/>
    </row>
    <row r="213" spans="2:16" hidden="1" outlineLevel="1" x14ac:dyDescent="0.35">
      <c r="B213" s="89" t="s">
        <v>248</v>
      </c>
      <c r="C213" s="90" t="s">
        <v>430</v>
      </c>
      <c r="D213" s="268">
        <v>462.43389999999999</v>
      </c>
      <c r="E213" s="268">
        <v>451.35980000000001</v>
      </c>
      <c r="F213" s="268">
        <v>447.87560000000002</v>
      </c>
      <c r="G213" s="268">
        <v>375.42349999999999</v>
      </c>
      <c r="H213" s="268">
        <v>340.40800000000002</v>
      </c>
      <c r="I213" s="268">
        <v>330.7921</v>
      </c>
      <c r="J213" s="268">
        <v>301.48779999999999</v>
      </c>
      <c r="K213" s="268">
        <v>272.31880000000001</v>
      </c>
      <c r="L213" s="268">
        <v>256.72800000000001</v>
      </c>
      <c r="M213" s="268">
        <v>244.42320000000001</v>
      </c>
      <c r="N213" s="268">
        <v>227.94263464817033</v>
      </c>
      <c r="O213" s="268">
        <v>232.12471435992353</v>
      </c>
      <c r="P213" s="220"/>
    </row>
    <row r="214" spans="2:16" hidden="1" outlineLevel="1" x14ac:dyDescent="0.35">
      <c r="B214" s="89" t="s">
        <v>247</v>
      </c>
      <c r="C214" s="90" t="s">
        <v>431</v>
      </c>
      <c r="D214" s="268">
        <v>65.627200000000002</v>
      </c>
      <c r="E214" s="268">
        <v>66.578699999999998</v>
      </c>
      <c r="F214" s="268">
        <v>59.457799999999999</v>
      </c>
      <c r="G214" s="268">
        <v>47.212800000000001</v>
      </c>
      <c r="H214" s="268">
        <v>40.681399999999996</v>
      </c>
      <c r="I214" s="268">
        <v>74.071200000000005</v>
      </c>
      <c r="J214" s="268">
        <v>70.367599999999996</v>
      </c>
      <c r="K214" s="268">
        <v>69.827200000000005</v>
      </c>
      <c r="L214" s="268">
        <v>65.677000000000007</v>
      </c>
      <c r="M214" s="268">
        <v>89.593400000000003</v>
      </c>
      <c r="N214" s="268">
        <v>62.889261605360566</v>
      </c>
      <c r="O214" s="268">
        <v>61.701775216293221</v>
      </c>
      <c r="P214" s="220"/>
    </row>
    <row r="215" spans="2:16" hidden="1" outlineLevel="1" x14ac:dyDescent="0.35">
      <c r="B215" s="89" t="s">
        <v>246</v>
      </c>
      <c r="C215" s="90" t="s">
        <v>432</v>
      </c>
      <c r="D215" s="267">
        <v>0</v>
      </c>
      <c r="E215" s="267">
        <v>0</v>
      </c>
      <c r="F215" s="267">
        <v>0</v>
      </c>
      <c r="G215" s="267">
        <v>1.8434999999999999</v>
      </c>
      <c r="H215" s="267">
        <v>2.5219999999999998</v>
      </c>
      <c r="I215" s="267">
        <v>1.6748000000000001</v>
      </c>
      <c r="J215" s="267">
        <v>1.3979999999999999</v>
      </c>
      <c r="K215" s="267">
        <v>1.6738</v>
      </c>
      <c r="L215" s="267">
        <v>2.4127000000000001</v>
      </c>
      <c r="M215" s="267">
        <v>2.2987000000000002</v>
      </c>
      <c r="N215" s="267">
        <v>1.8552110707108724</v>
      </c>
      <c r="O215" s="267">
        <v>1.5023836392528942</v>
      </c>
      <c r="P215" s="220"/>
    </row>
    <row r="216" spans="2:16" ht="20.65" hidden="1" outlineLevel="2" x14ac:dyDescent="0.35">
      <c r="B216" s="161" t="s">
        <v>4</v>
      </c>
      <c r="C216" s="398"/>
      <c r="D216" s="117"/>
      <c r="E216" s="117"/>
      <c r="F216" s="117"/>
      <c r="G216" s="117"/>
      <c r="H216" s="117"/>
      <c r="I216" s="117"/>
      <c r="J216" s="117"/>
      <c r="K216" s="117"/>
      <c r="L216" s="117"/>
      <c r="M216" s="117"/>
      <c r="N216" s="117"/>
      <c r="O216" s="38"/>
      <c r="P216" s="211"/>
    </row>
    <row r="217" spans="2:16" hidden="1" outlineLevel="2" x14ac:dyDescent="0.35">
      <c r="B217" s="439" t="s">
        <v>248</v>
      </c>
      <c r="C217" s="440" t="s">
        <v>430</v>
      </c>
      <c r="D217" s="426">
        <v>462.43389999999999</v>
      </c>
      <c r="E217" s="426">
        <v>451.35980000000001</v>
      </c>
      <c r="F217" s="426">
        <v>447.87560000000002</v>
      </c>
      <c r="G217" s="426">
        <v>375.42349999999999</v>
      </c>
      <c r="H217" s="426">
        <v>340.40800000000002</v>
      </c>
      <c r="I217" s="426">
        <v>330.7921</v>
      </c>
      <c r="J217" s="426">
        <v>301.48779999999999</v>
      </c>
      <c r="K217" s="426">
        <v>272.31880000000001</v>
      </c>
      <c r="L217" s="426">
        <v>256.72800000000001</v>
      </c>
      <c r="M217" s="426">
        <v>244.42320000000001</v>
      </c>
      <c r="N217" s="426">
        <v>227.94263464817033</v>
      </c>
      <c r="O217" s="426">
        <v>232.12471435992353</v>
      </c>
      <c r="P217" s="445"/>
    </row>
    <row r="218" spans="2:16" hidden="1" outlineLevel="2" x14ac:dyDescent="0.35">
      <c r="B218" s="37" t="s">
        <v>367</v>
      </c>
      <c r="C218" s="392" t="s">
        <v>279</v>
      </c>
      <c r="D218" s="106"/>
      <c r="E218" s="193">
        <v>-2.39</v>
      </c>
      <c r="F218" s="193">
        <v>-3.14</v>
      </c>
      <c r="G218" s="193">
        <v>-18.809999999999999</v>
      </c>
      <c r="H218" s="193">
        <v>-26.38</v>
      </c>
      <c r="I218" s="193">
        <v>-28.46</v>
      </c>
      <c r="J218" s="193">
        <v>-34.799999999999997</v>
      </c>
      <c r="K218" s="193">
        <v>-41.11</v>
      </c>
      <c r="L218" s="193">
        <v>-44.48</v>
      </c>
      <c r="M218" s="193">
        <v>-47.14</v>
      </c>
      <c r="N218" s="193">
        <v>-50.708061271422721</v>
      </c>
      <c r="O218" s="193">
        <v>-49.803698569693196</v>
      </c>
      <c r="P218" s="211"/>
    </row>
    <row r="219" spans="2:16" hidden="1" outlineLevel="2" x14ac:dyDescent="0.35">
      <c r="B219" s="37" t="s">
        <v>161</v>
      </c>
      <c r="C219" s="392" t="s">
        <v>279</v>
      </c>
      <c r="D219" s="106"/>
      <c r="E219" s="106"/>
      <c r="F219" s="106">
        <v>19.8734</v>
      </c>
      <c r="G219" s="106">
        <v>22.460999999999999</v>
      </c>
      <c r="H219" s="106">
        <v>24.435300000000002</v>
      </c>
      <c r="I219" s="106">
        <v>19.0747</v>
      </c>
      <c r="J219" s="106">
        <v>12.0703</v>
      </c>
      <c r="K219" s="106">
        <v>10.391500000000001</v>
      </c>
      <c r="L219" s="106">
        <v>3.8315000000000001</v>
      </c>
      <c r="M219" s="106">
        <v>11.8378</v>
      </c>
      <c r="N219" s="106">
        <v>29.57600054331342</v>
      </c>
      <c r="O219" s="106">
        <v>32.328177901030152</v>
      </c>
      <c r="P219" s="211"/>
    </row>
    <row r="220" spans="2:16" hidden="1" outlineLevel="2" x14ac:dyDescent="0.35">
      <c r="B220" s="37"/>
      <c r="C220" s="392"/>
      <c r="D220" s="106"/>
      <c r="E220" s="106"/>
      <c r="F220" s="106"/>
      <c r="G220" s="106"/>
      <c r="H220" s="106"/>
      <c r="I220" s="106"/>
      <c r="J220" s="106"/>
      <c r="K220" s="106"/>
      <c r="L220" s="106"/>
      <c r="M220" s="106"/>
      <c r="N220" s="106"/>
      <c r="O220" s="106"/>
      <c r="P220" s="211"/>
    </row>
    <row r="221" spans="2:16" ht="13.9" hidden="1" outlineLevel="2" x14ac:dyDescent="0.35">
      <c r="B221" s="36" t="s">
        <v>243</v>
      </c>
      <c r="C221" s="392"/>
      <c r="D221" s="106"/>
      <c r="E221" s="106"/>
      <c r="F221" s="106"/>
      <c r="G221" s="106"/>
      <c r="H221" s="106"/>
      <c r="I221" s="106"/>
      <c r="J221" s="106"/>
      <c r="K221" s="106"/>
      <c r="L221" s="106"/>
      <c r="M221" s="106"/>
      <c r="N221" s="106"/>
      <c r="O221" s="106"/>
      <c r="P221" s="211"/>
    </row>
    <row r="222" spans="2:16" hidden="1" outlineLevel="2" x14ac:dyDescent="0.35">
      <c r="B222" s="37" t="s">
        <v>379</v>
      </c>
      <c r="C222" s="399" t="s">
        <v>433</v>
      </c>
      <c r="D222" s="106" t="s">
        <v>157</v>
      </c>
      <c r="E222" s="106" t="s">
        <v>157</v>
      </c>
      <c r="F222" s="106" t="s">
        <v>157</v>
      </c>
      <c r="G222" s="106" t="s">
        <v>157</v>
      </c>
      <c r="H222" s="106" t="s">
        <v>157</v>
      </c>
      <c r="I222" s="106" t="s">
        <v>157</v>
      </c>
      <c r="J222" s="106" t="s">
        <v>157</v>
      </c>
      <c r="K222" s="106" t="s">
        <v>157</v>
      </c>
      <c r="L222" s="106" t="s">
        <v>157</v>
      </c>
      <c r="M222" s="106" t="s">
        <v>157</v>
      </c>
      <c r="N222" s="106"/>
      <c r="O222" s="106"/>
      <c r="P222" s="211"/>
    </row>
    <row r="223" spans="2:16" hidden="1" outlineLevel="2" x14ac:dyDescent="0.35">
      <c r="B223" s="37" t="s">
        <v>380</v>
      </c>
      <c r="C223" s="399" t="s">
        <v>433</v>
      </c>
      <c r="D223" s="106"/>
      <c r="E223" s="106"/>
      <c r="F223" s="106"/>
      <c r="G223" s="106"/>
      <c r="H223" s="106"/>
      <c r="I223" s="106"/>
      <c r="J223" s="106"/>
      <c r="K223" s="106"/>
      <c r="L223" s="106"/>
      <c r="M223" s="106"/>
      <c r="N223" s="106">
        <v>60184.836432000011</v>
      </c>
      <c r="O223" s="106">
        <v>58650.934464000064</v>
      </c>
      <c r="P223" s="211"/>
    </row>
    <row r="224" spans="2:16" hidden="1" outlineLevel="2" x14ac:dyDescent="0.35">
      <c r="B224" s="37" t="s">
        <v>162</v>
      </c>
      <c r="C224" s="399" t="s">
        <v>433</v>
      </c>
      <c r="D224" s="106"/>
      <c r="E224" s="106"/>
      <c r="F224" s="106">
        <v>40924.799800000001</v>
      </c>
      <c r="G224" s="106">
        <v>39343.049700000003</v>
      </c>
      <c r="H224" s="106">
        <v>42329.606099999997</v>
      </c>
      <c r="I224" s="106">
        <v>33250.232400000001</v>
      </c>
      <c r="J224" s="106">
        <v>19166.556100000002</v>
      </c>
      <c r="K224" s="106">
        <v>14474.589900000001</v>
      </c>
      <c r="L224" s="106">
        <v>5659.9542000000001</v>
      </c>
      <c r="M224" s="106">
        <v>19678.700799999999</v>
      </c>
      <c r="N224" s="106">
        <v>60184.836432000011</v>
      </c>
      <c r="O224" s="106">
        <v>58650.934464000064</v>
      </c>
      <c r="P224" s="211"/>
    </row>
    <row r="225" spans="2:16" hidden="1" outlineLevel="2" x14ac:dyDescent="0.35">
      <c r="B225" s="37" t="s">
        <v>381</v>
      </c>
      <c r="C225" s="399" t="s">
        <v>433</v>
      </c>
      <c r="D225" s="106" t="s">
        <v>157</v>
      </c>
      <c r="E225" s="106" t="s">
        <v>157</v>
      </c>
      <c r="F225" s="106" t="s">
        <v>157</v>
      </c>
      <c r="G225" s="106" t="s">
        <v>157</v>
      </c>
      <c r="H225" s="106" t="s">
        <v>157</v>
      </c>
      <c r="I225" s="106" t="s">
        <v>157</v>
      </c>
      <c r="J225" s="106" t="s">
        <v>157</v>
      </c>
      <c r="K225" s="106" t="s">
        <v>157</v>
      </c>
      <c r="L225" s="106" t="s">
        <v>157</v>
      </c>
      <c r="M225" s="106" t="s">
        <v>157</v>
      </c>
      <c r="N225" s="106">
        <v>10315.050000000001</v>
      </c>
      <c r="O225" s="106">
        <v>9236.4000000000015</v>
      </c>
      <c r="P225" s="211"/>
    </row>
    <row r="226" spans="2:16" hidden="1" outlineLevel="2" x14ac:dyDescent="0.35">
      <c r="B226" s="37" t="s">
        <v>382</v>
      </c>
      <c r="C226" s="399" t="s">
        <v>433</v>
      </c>
      <c r="D226" s="106"/>
      <c r="E226" s="106"/>
      <c r="F226" s="106"/>
      <c r="G226" s="106"/>
      <c r="H226" s="106"/>
      <c r="I226" s="106"/>
      <c r="J226" s="106"/>
      <c r="K226" s="106"/>
      <c r="L226" s="106"/>
      <c r="M226" s="106"/>
      <c r="N226" s="106">
        <v>132992.25356799969</v>
      </c>
      <c r="O226" s="106">
        <v>113536.23553600021</v>
      </c>
      <c r="P226" s="211"/>
    </row>
    <row r="227" spans="2:16" hidden="1" outlineLevel="2" x14ac:dyDescent="0.35">
      <c r="B227" s="37" t="s">
        <v>163</v>
      </c>
      <c r="C227" s="399" t="s">
        <v>433</v>
      </c>
      <c r="D227" s="106">
        <v>199077.79430000001</v>
      </c>
      <c r="E227" s="106">
        <v>207760.96090000001</v>
      </c>
      <c r="F227" s="106">
        <v>165002.14910000001</v>
      </c>
      <c r="G227" s="106">
        <v>135818.50899999999</v>
      </c>
      <c r="H227" s="106">
        <v>130901.3394</v>
      </c>
      <c r="I227" s="106">
        <v>141064.7922</v>
      </c>
      <c r="J227" s="106">
        <v>139623.48860000001</v>
      </c>
      <c r="K227" s="106">
        <v>124817.9816</v>
      </c>
      <c r="L227" s="106">
        <v>142059.32819999999</v>
      </c>
      <c r="M227" s="106">
        <v>146556.02830000001</v>
      </c>
      <c r="N227" s="106">
        <v>143307.30356799968</v>
      </c>
      <c r="O227" s="106">
        <v>122772.63553600022</v>
      </c>
      <c r="P227" s="211"/>
    </row>
    <row r="228" spans="2:16" ht="13.9" hidden="1" outlineLevel="2" x14ac:dyDescent="0.35">
      <c r="B228" s="36" t="s">
        <v>164</v>
      </c>
      <c r="C228" s="401" t="s">
        <v>433</v>
      </c>
      <c r="D228" s="106">
        <v>199077.79430000001</v>
      </c>
      <c r="E228" s="106">
        <v>207760.96090000001</v>
      </c>
      <c r="F228" s="106">
        <v>205926.94889999999</v>
      </c>
      <c r="G228" s="106">
        <v>175161.55869999999</v>
      </c>
      <c r="H228" s="106">
        <v>173230.9455</v>
      </c>
      <c r="I228" s="106">
        <v>174315.0246</v>
      </c>
      <c r="J228" s="106">
        <v>158790.0447</v>
      </c>
      <c r="K228" s="106">
        <v>139292.57149999999</v>
      </c>
      <c r="L228" s="106">
        <v>147719.2824</v>
      </c>
      <c r="M228" s="106">
        <v>166234.7291</v>
      </c>
      <c r="N228" s="106">
        <v>203492.13999999969</v>
      </c>
      <c r="O228" s="106">
        <v>181423.5700000003</v>
      </c>
      <c r="P228" s="211"/>
    </row>
    <row r="229" spans="2:16" hidden="1" outlineLevel="2" x14ac:dyDescent="0.35">
      <c r="B229" s="37"/>
      <c r="C229" s="392"/>
      <c r="D229" s="106"/>
      <c r="E229" s="106"/>
      <c r="F229" s="106"/>
      <c r="G229" s="106"/>
      <c r="H229" s="106"/>
      <c r="I229" s="106"/>
      <c r="J229" s="106"/>
      <c r="K229" s="106"/>
      <c r="L229" s="106"/>
      <c r="M229" s="106"/>
      <c r="N229" s="106"/>
      <c r="O229" s="106"/>
      <c r="P229" s="211"/>
    </row>
    <row r="230" spans="2:16" hidden="1" outlineLevel="2" x14ac:dyDescent="0.35">
      <c r="B230" s="37" t="s">
        <v>371</v>
      </c>
      <c r="C230" s="392" t="s">
        <v>279</v>
      </c>
      <c r="D230" s="106" t="s">
        <v>157</v>
      </c>
      <c r="E230" s="106" t="s">
        <v>157</v>
      </c>
      <c r="F230" s="106" t="s">
        <v>157</v>
      </c>
      <c r="G230" s="106" t="s">
        <v>157</v>
      </c>
      <c r="H230" s="106" t="s">
        <v>157</v>
      </c>
      <c r="I230" s="106" t="s">
        <v>157</v>
      </c>
      <c r="J230" s="106" t="s">
        <v>157</v>
      </c>
      <c r="K230" s="106" t="s">
        <v>157</v>
      </c>
      <c r="L230" s="106" t="s">
        <v>157</v>
      </c>
      <c r="M230" s="106"/>
      <c r="N230" s="106">
        <v>17</v>
      </c>
      <c r="O230" s="106">
        <v>17</v>
      </c>
      <c r="P230" s="211"/>
    </row>
    <row r="231" spans="2:16" hidden="1" outlineLevel="2" x14ac:dyDescent="0.35">
      <c r="B231" s="37" t="s">
        <v>362</v>
      </c>
      <c r="C231" s="392" t="s">
        <v>433</v>
      </c>
      <c r="D231" s="106" t="s">
        <v>157</v>
      </c>
      <c r="E231" s="106" t="s">
        <v>157</v>
      </c>
      <c r="F231" s="106" t="s">
        <v>157</v>
      </c>
      <c r="G231" s="106" t="s">
        <v>157</v>
      </c>
      <c r="H231" s="106" t="s">
        <v>157</v>
      </c>
      <c r="I231" s="106" t="s">
        <v>157</v>
      </c>
      <c r="J231" s="106" t="s">
        <v>157</v>
      </c>
      <c r="K231" s="106" t="s">
        <v>157</v>
      </c>
      <c r="L231" s="106" t="s">
        <v>157</v>
      </c>
      <c r="M231" s="106"/>
      <c r="N231" s="106">
        <v>54507.905135999994</v>
      </c>
      <c r="O231" s="106">
        <v>51480.259416000001</v>
      </c>
      <c r="P231" s="211"/>
    </row>
    <row r="232" spans="2:16" hidden="1" outlineLevel="2" x14ac:dyDescent="0.35">
      <c r="B232" s="37" t="s">
        <v>165</v>
      </c>
      <c r="C232" s="392" t="s">
        <v>433</v>
      </c>
      <c r="D232" s="106" t="s">
        <v>157</v>
      </c>
      <c r="E232" s="106" t="s">
        <v>157</v>
      </c>
      <c r="F232" s="106" t="s">
        <v>157</v>
      </c>
      <c r="G232" s="106" t="s">
        <v>157</v>
      </c>
      <c r="H232" s="106" t="s">
        <v>157</v>
      </c>
      <c r="I232" s="106" t="s">
        <v>157</v>
      </c>
      <c r="J232" s="106" t="s">
        <v>157</v>
      </c>
      <c r="K232" s="106" t="s">
        <v>157</v>
      </c>
      <c r="L232" s="106" t="s">
        <v>157</v>
      </c>
      <c r="M232" s="106"/>
      <c r="N232" s="106"/>
      <c r="O232" s="106"/>
      <c r="P232" s="211"/>
    </row>
    <row r="233" spans="2:16" hidden="1" outlineLevel="2" x14ac:dyDescent="0.35">
      <c r="B233" s="37"/>
      <c r="C233" s="392"/>
      <c r="D233" s="106" t="s">
        <v>157</v>
      </c>
      <c r="E233" s="106" t="s">
        <v>157</v>
      </c>
      <c r="F233" s="106" t="s">
        <v>157</v>
      </c>
      <c r="G233" s="106" t="s">
        <v>157</v>
      </c>
      <c r="H233" s="106" t="s">
        <v>157</v>
      </c>
      <c r="I233" s="106" t="s">
        <v>157</v>
      </c>
      <c r="J233" s="106" t="s">
        <v>157</v>
      </c>
      <c r="K233" s="106" t="s">
        <v>157</v>
      </c>
      <c r="L233" s="106" t="s">
        <v>157</v>
      </c>
      <c r="M233" s="106" t="s">
        <v>157</v>
      </c>
      <c r="N233" s="106"/>
      <c r="O233" s="106"/>
      <c r="P233" s="211"/>
    </row>
    <row r="234" spans="2:16" ht="13.9" hidden="1" outlineLevel="2" x14ac:dyDescent="0.35">
      <c r="B234" s="36" t="s">
        <v>153</v>
      </c>
      <c r="C234" s="397"/>
      <c r="D234" s="106" t="s">
        <v>157</v>
      </c>
      <c r="E234" s="106" t="s">
        <v>157</v>
      </c>
      <c r="F234" s="106" t="s">
        <v>157</v>
      </c>
      <c r="G234" s="106" t="s">
        <v>157</v>
      </c>
      <c r="H234" s="106" t="s">
        <v>157</v>
      </c>
      <c r="I234" s="106" t="s">
        <v>157</v>
      </c>
      <c r="J234" s="106" t="s">
        <v>157</v>
      </c>
      <c r="K234" s="106" t="s">
        <v>157</v>
      </c>
      <c r="L234" s="106" t="s">
        <v>157</v>
      </c>
      <c r="M234" s="106" t="s">
        <v>157</v>
      </c>
      <c r="N234" s="106"/>
      <c r="O234" s="106"/>
      <c r="P234" s="211"/>
    </row>
    <row r="235" spans="2:16" hidden="1" outlineLevel="2" x14ac:dyDescent="0.35">
      <c r="B235" s="37" t="s">
        <v>383</v>
      </c>
      <c r="C235" s="399" t="s">
        <v>433</v>
      </c>
      <c r="D235" s="106"/>
      <c r="E235" s="106">
        <v>212858.3241</v>
      </c>
      <c r="F235" s="106">
        <v>212620.63310000001</v>
      </c>
      <c r="G235" s="106">
        <v>215758.0159</v>
      </c>
      <c r="H235" s="106">
        <v>235328.91219999999</v>
      </c>
      <c r="I235" s="106">
        <v>243685.3009</v>
      </c>
      <c r="J235" s="106">
        <v>243558.38589999999</v>
      </c>
      <c r="K235" s="106">
        <v>236537.4369</v>
      </c>
      <c r="L235" s="106">
        <v>266080.76650000003</v>
      </c>
      <c r="M235" s="106">
        <v>314505.91970000003</v>
      </c>
      <c r="N235" s="106">
        <v>412830.46528259997</v>
      </c>
      <c r="O235" s="106">
        <v>361428.1626942</v>
      </c>
      <c r="P235" s="211"/>
    </row>
    <row r="236" spans="2:16" hidden="1" outlineLevel="2" x14ac:dyDescent="0.35">
      <c r="B236" s="37" t="s">
        <v>384</v>
      </c>
      <c r="C236" s="399" t="s">
        <v>433</v>
      </c>
      <c r="D236" s="106"/>
      <c r="E236" s="106">
        <v>5097.3631999999998</v>
      </c>
      <c r="F236" s="106">
        <v>6693.6841999999997</v>
      </c>
      <c r="G236" s="106">
        <v>40596.457199999997</v>
      </c>
      <c r="H236" s="106">
        <v>62097.966699999997</v>
      </c>
      <c r="I236" s="106">
        <v>69370.276299999998</v>
      </c>
      <c r="J236" s="106">
        <v>84768.341199999995</v>
      </c>
      <c r="K236" s="106">
        <v>97244.865399999995</v>
      </c>
      <c r="L236" s="106">
        <v>118361.4841</v>
      </c>
      <c r="M236" s="106">
        <v>148271.1906</v>
      </c>
      <c r="N236" s="106">
        <v>209338.32528260027</v>
      </c>
      <c r="O236" s="106">
        <v>180004.5926941997</v>
      </c>
      <c r="P236" s="211"/>
    </row>
    <row r="237" spans="2:16" hidden="1" outlineLevel="2" x14ac:dyDescent="0.35">
      <c r="B237" s="37" t="s">
        <v>385</v>
      </c>
      <c r="C237" s="399" t="s">
        <v>433</v>
      </c>
      <c r="D237" s="106"/>
      <c r="E237" s="106">
        <v>5097.3631999999998</v>
      </c>
      <c r="F237" s="106">
        <v>11791.047399999999</v>
      </c>
      <c r="G237" s="106">
        <v>52387.5046</v>
      </c>
      <c r="H237" s="106">
        <v>114485.4713</v>
      </c>
      <c r="I237" s="106">
        <v>183855.7476</v>
      </c>
      <c r="J237" s="106">
        <v>268624.08880000003</v>
      </c>
      <c r="K237" s="106">
        <v>365868.95419999998</v>
      </c>
      <c r="L237" s="106">
        <v>484230.43829999998</v>
      </c>
      <c r="M237" s="106">
        <v>632501.62890000001</v>
      </c>
      <c r="N237" s="106">
        <v>841839.95418260025</v>
      </c>
      <c r="O237" s="106">
        <v>1021844.5468768</v>
      </c>
      <c r="P237" s="211"/>
    </row>
    <row r="238" spans="2:16" hidden="1" outlineLevel="2" x14ac:dyDescent="0.35">
      <c r="B238" s="37" t="s">
        <v>376</v>
      </c>
      <c r="C238" s="392" t="s">
        <v>434</v>
      </c>
      <c r="D238" s="272"/>
      <c r="E238" s="272"/>
      <c r="F238" s="272"/>
      <c r="G238" s="272"/>
      <c r="H238" s="272"/>
      <c r="I238" s="189">
        <v>3.3300000000000003E-2</v>
      </c>
      <c r="J238" s="189">
        <v>3.6200000000000003E-2</v>
      </c>
      <c r="K238" s="189">
        <v>4.9000000000000002E-2</v>
      </c>
      <c r="L238" s="189">
        <v>5.1700000000000003E-2</v>
      </c>
      <c r="M238" s="189">
        <v>5.7919999999999999E-2</v>
      </c>
      <c r="N238" s="189">
        <v>5.0639999999999998E-2</v>
      </c>
      <c r="O238" s="189">
        <v>4.4534202157781658E-2</v>
      </c>
      <c r="P238" s="273"/>
    </row>
    <row r="239" spans="2:16" hidden="1" outlineLevel="2" x14ac:dyDescent="0.35">
      <c r="B239" s="37" t="s">
        <v>377</v>
      </c>
      <c r="C239" s="392" t="s">
        <v>435</v>
      </c>
      <c r="D239" s="106"/>
      <c r="E239" s="106"/>
      <c r="F239" s="106"/>
      <c r="G239" s="106"/>
      <c r="H239" s="106"/>
      <c r="I239" s="288">
        <v>2310030.2007900001</v>
      </c>
      <c r="J239" s="288">
        <v>3068613.95144</v>
      </c>
      <c r="K239" s="288">
        <v>4764998.4046</v>
      </c>
      <c r="L239" s="288">
        <v>6119288.7279700004</v>
      </c>
      <c r="M239" s="288">
        <v>8587867.3595519997</v>
      </c>
      <c r="N239" s="288">
        <v>10600892.792310877</v>
      </c>
      <c r="O239" s="288">
        <v>8016360.9203726361</v>
      </c>
      <c r="P239" s="211"/>
    </row>
    <row r="240" spans="2:16" hidden="1" outlineLevel="2" x14ac:dyDescent="0.35">
      <c r="B240" s="37"/>
      <c r="C240" s="392"/>
      <c r="D240" s="117" t="s">
        <v>157</v>
      </c>
      <c r="E240" s="117" t="s">
        <v>157</v>
      </c>
      <c r="F240" s="117" t="s">
        <v>157</v>
      </c>
      <c r="G240" s="117" t="s">
        <v>157</v>
      </c>
      <c r="H240" s="117" t="s">
        <v>157</v>
      </c>
      <c r="I240" s="117" t="s">
        <v>157</v>
      </c>
      <c r="J240" s="117" t="s">
        <v>157</v>
      </c>
      <c r="K240" s="117" t="s">
        <v>157</v>
      </c>
      <c r="L240" s="117" t="s">
        <v>157</v>
      </c>
      <c r="M240" s="117" t="s">
        <v>157</v>
      </c>
      <c r="N240" s="117"/>
      <c r="O240" s="117"/>
      <c r="P240" s="211"/>
    </row>
    <row r="241" spans="2:16" ht="20.65" hidden="1" outlineLevel="2" x14ac:dyDescent="0.35">
      <c r="B241" s="162" t="s">
        <v>159</v>
      </c>
      <c r="C241" s="392"/>
      <c r="D241" s="117" t="s">
        <v>157</v>
      </c>
      <c r="E241" s="117" t="s">
        <v>157</v>
      </c>
      <c r="F241" s="117" t="s">
        <v>157</v>
      </c>
      <c r="G241" s="117" t="s">
        <v>157</v>
      </c>
      <c r="H241" s="117" t="s">
        <v>157</v>
      </c>
      <c r="I241" s="117" t="s">
        <v>157</v>
      </c>
      <c r="J241" s="117" t="s">
        <v>157</v>
      </c>
      <c r="K241" s="117" t="s">
        <v>157</v>
      </c>
      <c r="L241" s="117" t="s">
        <v>157</v>
      </c>
      <c r="M241" s="117" t="s">
        <v>157</v>
      </c>
      <c r="N241" s="117"/>
      <c r="O241" s="117"/>
      <c r="P241" s="211"/>
    </row>
    <row r="242" spans="2:16" hidden="1" outlineLevel="2" x14ac:dyDescent="0.35">
      <c r="B242" s="439" t="s">
        <v>247</v>
      </c>
      <c r="C242" s="440" t="s">
        <v>430</v>
      </c>
      <c r="D242" s="446">
        <v>65.627200000000002</v>
      </c>
      <c r="E242" s="446">
        <v>66.578699999999998</v>
      </c>
      <c r="F242" s="446">
        <v>59.457799999999999</v>
      </c>
      <c r="G242" s="446">
        <v>47.212800000000001</v>
      </c>
      <c r="H242" s="446">
        <v>40.681399999999996</v>
      </c>
      <c r="I242" s="446">
        <v>74.071200000000005</v>
      </c>
      <c r="J242" s="446">
        <v>70.367599999999996</v>
      </c>
      <c r="K242" s="446">
        <v>69.827200000000005</v>
      </c>
      <c r="L242" s="446">
        <v>65.677000000000007</v>
      </c>
      <c r="M242" s="446">
        <v>89.593400000000003</v>
      </c>
      <c r="N242" s="446">
        <v>62.889261605360566</v>
      </c>
      <c r="O242" s="446">
        <v>61.701775216293221</v>
      </c>
      <c r="P242" s="445"/>
    </row>
    <row r="243" spans="2:16" hidden="1" outlineLevel="2" x14ac:dyDescent="0.35">
      <c r="B243" s="37" t="s">
        <v>367</v>
      </c>
      <c r="C243" s="392" t="s">
        <v>279</v>
      </c>
      <c r="D243" s="193">
        <v>0</v>
      </c>
      <c r="E243" s="193">
        <v>1.44</v>
      </c>
      <c r="F243" s="193">
        <v>-9.4</v>
      </c>
      <c r="G243" s="193">
        <v>-28.05</v>
      </c>
      <c r="H243" s="193">
        <v>-38.01</v>
      </c>
      <c r="I243" s="193">
        <v>12.86</v>
      </c>
      <c r="J243" s="193">
        <v>7.22</v>
      </c>
      <c r="K243" s="193">
        <v>6.39</v>
      </c>
      <c r="L243" s="193">
        <v>7.0000000000000007E-2</v>
      </c>
      <c r="M243" s="193">
        <v>36.51</v>
      </c>
      <c r="N243" s="193">
        <v>-4.1719567414721874</v>
      </c>
      <c r="O243" s="193">
        <v>-5.9813991511245046</v>
      </c>
      <c r="P243" s="211"/>
    </row>
    <row r="244" spans="2:16" hidden="1" outlineLevel="2" x14ac:dyDescent="0.35">
      <c r="B244" s="37"/>
      <c r="C244" s="392"/>
      <c r="D244" s="193"/>
      <c r="E244" s="193"/>
      <c r="F244" s="193"/>
      <c r="G244" s="193"/>
      <c r="H244" s="193"/>
      <c r="I244" s="193"/>
      <c r="J244" s="193"/>
      <c r="K244" s="193"/>
      <c r="L244" s="193"/>
      <c r="M244" s="193"/>
      <c r="N244" s="193"/>
      <c r="O244" s="193"/>
      <c r="P244" s="211"/>
    </row>
    <row r="245" spans="2:16" ht="13.9" hidden="1" outlineLevel="2" x14ac:dyDescent="0.35">
      <c r="B245" s="36" t="s">
        <v>151</v>
      </c>
      <c r="C245" s="392"/>
      <c r="D245" s="193" t="s">
        <v>157</v>
      </c>
      <c r="E245" s="193" t="s">
        <v>157</v>
      </c>
      <c r="F245" s="193" t="s">
        <v>157</v>
      </c>
      <c r="G245" s="193" t="s">
        <v>157</v>
      </c>
      <c r="H245" s="193" t="s">
        <v>157</v>
      </c>
      <c r="I245" s="193" t="s">
        <v>157</v>
      </c>
      <c r="J245" s="193" t="s">
        <v>157</v>
      </c>
      <c r="K245" s="193" t="s">
        <v>157</v>
      </c>
      <c r="L245" s="193" t="s">
        <v>157</v>
      </c>
      <c r="M245" s="193" t="s">
        <v>157</v>
      </c>
      <c r="N245" s="193"/>
      <c r="O245" s="193"/>
      <c r="P245" s="211"/>
    </row>
    <row r="246" spans="2:16" hidden="1" outlineLevel="2" x14ac:dyDescent="0.35">
      <c r="B246" s="37" t="s">
        <v>386</v>
      </c>
      <c r="C246" s="392" t="s">
        <v>433</v>
      </c>
      <c r="D246" s="106">
        <v>28252.5514</v>
      </c>
      <c r="E246" s="106">
        <v>30646.202000000001</v>
      </c>
      <c r="F246" s="106">
        <v>27337.9005</v>
      </c>
      <c r="G246" s="106">
        <v>22028.140599999999</v>
      </c>
      <c r="H246" s="106">
        <v>20702.472000000002</v>
      </c>
      <c r="I246" s="106">
        <v>39032.768100000001</v>
      </c>
      <c r="J246" s="106">
        <v>37061.8151</v>
      </c>
      <c r="K246" s="106">
        <v>35716.996800000001</v>
      </c>
      <c r="L246" s="106">
        <v>37790.0291</v>
      </c>
      <c r="M246" s="106">
        <v>60933.430200000003</v>
      </c>
      <c r="N246" s="106">
        <v>56143.382069999963</v>
      </c>
      <c r="O246" s="106">
        <v>48224.750070000024</v>
      </c>
      <c r="P246" s="211"/>
    </row>
    <row r="247" spans="2:16" ht="13.9" hidden="1" outlineLevel="2" x14ac:dyDescent="0.35">
      <c r="B247" s="36" t="s">
        <v>166</v>
      </c>
      <c r="C247" s="397" t="s">
        <v>433</v>
      </c>
      <c r="D247" s="106">
        <v>28252.5514</v>
      </c>
      <c r="E247" s="106">
        <v>30646.202000000001</v>
      </c>
      <c r="F247" s="106">
        <v>27337.9005</v>
      </c>
      <c r="G247" s="106">
        <v>22028.140599999999</v>
      </c>
      <c r="H247" s="106">
        <v>20702.472000000002</v>
      </c>
      <c r="I247" s="106">
        <v>39032.768100000001</v>
      </c>
      <c r="J247" s="106">
        <v>37061.8151</v>
      </c>
      <c r="K247" s="106">
        <v>35716.996800000001</v>
      </c>
      <c r="L247" s="106">
        <v>37790.0291</v>
      </c>
      <c r="M247" s="106">
        <v>60933.430200000003</v>
      </c>
      <c r="N247" s="106">
        <v>56143.382069999963</v>
      </c>
      <c r="O247" s="106">
        <v>48224.750070000024</v>
      </c>
      <c r="P247" s="211"/>
    </row>
    <row r="248" spans="2:16" hidden="1" outlineLevel="2" x14ac:dyDescent="0.35">
      <c r="B248" s="37"/>
      <c r="C248" s="392"/>
      <c r="D248" s="106"/>
      <c r="E248" s="106"/>
      <c r="F248" s="106"/>
      <c r="G248" s="106"/>
      <c r="H248" s="106"/>
      <c r="I248" s="106"/>
      <c r="J248" s="106"/>
      <c r="K248" s="106"/>
      <c r="L248" s="106"/>
      <c r="M248" s="106"/>
      <c r="N248" s="106"/>
      <c r="O248" s="106"/>
      <c r="P248" s="211"/>
    </row>
    <row r="249" spans="2:16" hidden="1" outlineLevel="2" x14ac:dyDescent="0.35">
      <c r="B249" s="37" t="s">
        <v>371</v>
      </c>
      <c r="C249" s="392" t="s">
        <v>279</v>
      </c>
      <c r="D249" s="106" t="s">
        <v>157</v>
      </c>
      <c r="E249" s="106" t="s">
        <v>157</v>
      </c>
      <c r="F249" s="106" t="s">
        <v>157</v>
      </c>
      <c r="G249" s="106" t="s">
        <v>157</v>
      </c>
      <c r="H249" s="106" t="s">
        <v>157</v>
      </c>
      <c r="I249" s="106" t="s">
        <v>157</v>
      </c>
      <c r="J249" s="106" t="s">
        <v>157</v>
      </c>
      <c r="K249" s="106" t="s">
        <v>157</v>
      </c>
      <c r="L249" s="106" t="s">
        <v>157</v>
      </c>
      <c r="M249" s="106" t="s">
        <v>157</v>
      </c>
      <c r="N249" s="106">
        <v>91</v>
      </c>
      <c r="O249" s="106">
        <v>91</v>
      </c>
      <c r="P249" s="211"/>
    </row>
    <row r="250" spans="2:16" hidden="1" outlineLevel="2" x14ac:dyDescent="0.35">
      <c r="B250" s="37" t="s">
        <v>167</v>
      </c>
      <c r="C250" s="392"/>
      <c r="D250" s="106" t="s">
        <v>157</v>
      </c>
      <c r="E250" s="106" t="s">
        <v>157</v>
      </c>
      <c r="F250" s="106" t="s">
        <v>157</v>
      </c>
      <c r="G250" s="106" t="s">
        <v>157</v>
      </c>
      <c r="H250" s="106" t="s">
        <v>157</v>
      </c>
      <c r="I250" s="106" t="s">
        <v>157</v>
      </c>
      <c r="J250" s="106" t="s">
        <v>157</v>
      </c>
      <c r="K250" s="106" t="s">
        <v>157</v>
      </c>
      <c r="L250" s="106" t="s">
        <v>157</v>
      </c>
      <c r="M250" s="106" t="s">
        <v>157</v>
      </c>
      <c r="N250" s="106">
        <v>3153.1729899999987</v>
      </c>
      <c r="O250" s="106">
        <v>2896.7457100000006</v>
      </c>
      <c r="P250" s="211"/>
    </row>
    <row r="251" spans="2:16" hidden="1" outlineLevel="2" x14ac:dyDescent="0.35">
      <c r="B251" s="37" t="s">
        <v>168</v>
      </c>
      <c r="C251" s="392" t="s">
        <v>433</v>
      </c>
      <c r="D251" s="106" t="s">
        <v>157</v>
      </c>
      <c r="E251" s="106" t="s">
        <v>157</v>
      </c>
      <c r="F251" s="106" t="s">
        <v>157</v>
      </c>
      <c r="G251" s="106" t="s">
        <v>157</v>
      </c>
      <c r="H251" s="106" t="s">
        <v>157</v>
      </c>
      <c r="I251" s="106" t="s">
        <v>157</v>
      </c>
      <c r="J251" s="106" t="s">
        <v>157</v>
      </c>
      <c r="K251" s="106" t="s">
        <v>157</v>
      </c>
      <c r="L251" s="106" t="s">
        <v>157</v>
      </c>
      <c r="M251" s="106" t="s">
        <v>157</v>
      </c>
      <c r="N251" s="106">
        <v>41461.519110000001</v>
      </c>
      <c r="O251" s="106">
        <v>35772.420689999999</v>
      </c>
      <c r="P251" s="211"/>
    </row>
    <row r="252" spans="2:16" hidden="1" outlineLevel="2" x14ac:dyDescent="0.35">
      <c r="B252" s="37"/>
      <c r="C252" s="392"/>
      <c r="D252" s="106" t="s">
        <v>157</v>
      </c>
      <c r="E252" s="106" t="s">
        <v>157</v>
      </c>
      <c r="F252" s="106" t="s">
        <v>157</v>
      </c>
      <c r="G252" s="106" t="s">
        <v>157</v>
      </c>
      <c r="H252" s="106" t="s">
        <v>157</v>
      </c>
      <c r="I252" s="106" t="s">
        <v>157</v>
      </c>
      <c r="J252" s="106" t="s">
        <v>157</v>
      </c>
      <c r="K252" s="106" t="s">
        <v>157</v>
      </c>
      <c r="L252" s="106" t="s">
        <v>157</v>
      </c>
      <c r="M252" s="106" t="s">
        <v>157</v>
      </c>
      <c r="N252" s="106"/>
      <c r="O252" s="106"/>
      <c r="P252" s="211"/>
    </row>
    <row r="253" spans="2:16" ht="13.9" hidden="1" outlineLevel="2" x14ac:dyDescent="0.35">
      <c r="B253" s="36" t="s">
        <v>153</v>
      </c>
      <c r="C253" s="392"/>
      <c r="D253" s="106" t="s">
        <v>157</v>
      </c>
      <c r="E253" s="106" t="s">
        <v>157</v>
      </c>
      <c r="F253" s="106" t="s">
        <v>157</v>
      </c>
      <c r="G253" s="106" t="s">
        <v>157</v>
      </c>
      <c r="H253" s="106" t="s">
        <v>157</v>
      </c>
      <c r="I253" s="106" t="s">
        <v>157</v>
      </c>
      <c r="J253" s="106" t="s">
        <v>157</v>
      </c>
      <c r="K253" s="106" t="s">
        <v>157</v>
      </c>
      <c r="L253" s="106" t="s">
        <v>157</v>
      </c>
      <c r="M253" s="106" t="s">
        <v>157</v>
      </c>
      <c r="N253" s="106"/>
      <c r="O253" s="106"/>
      <c r="P253" s="211"/>
    </row>
    <row r="254" spans="2:16" hidden="1" outlineLevel="2" x14ac:dyDescent="0.35">
      <c r="B254" s="37" t="s">
        <v>387</v>
      </c>
      <c r="C254" s="392" t="s">
        <v>433</v>
      </c>
      <c r="D254" s="106"/>
      <c r="E254" s="179">
        <v>30208.200099999998</v>
      </c>
      <c r="F254" s="179">
        <v>30174.467700000001</v>
      </c>
      <c r="G254" s="179">
        <v>30619.715499999998</v>
      </c>
      <c r="H254" s="179">
        <v>33397.156999999999</v>
      </c>
      <c r="I254" s="179">
        <v>34583.07</v>
      </c>
      <c r="J254" s="179">
        <v>34565.058700000001</v>
      </c>
      <c r="K254" s="179">
        <v>33568.667099999999</v>
      </c>
      <c r="L254" s="179">
        <v>37761.3658</v>
      </c>
      <c r="M254" s="179">
        <v>44633.714899999999</v>
      </c>
      <c r="N254" s="179">
        <v>58587.632764800008</v>
      </c>
      <c r="O254" s="179">
        <v>51292.775721600003</v>
      </c>
      <c r="P254" s="211"/>
    </row>
    <row r="255" spans="2:16" hidden="1" outlineLevel="2" x14ac:dyDescent="0.35">
      <c r="B255" s="37" t="s">
        <v>388</v>
      </c>
      <c r="C255" s="392" t="s">
        <v>433</v>
      </c>
      <c r="D255" s="106"/>
      <c r="E255" s="179">
        <v>-438.00189999999998</v>
      </c>
      <c r="F255" s="179">
        <v>2836.5672</v>
      </c>
      <c r="G255" s="179">
        <v>8591.5748999999996</v>
      </c>
      <c r="H255" s="179">
        <v>12694.684999999999</v>
      </c>
      <c r="I255" s="179">
        <v>-4449.6980999999996</v>
      </c>
      <c r="J255" s="179">
        <v>-2496.7564000000002</v>
      </c>
      <c r="K255" s="179">
        <v>-2148.3296999999998</v>
      </c>
      <c r="L255" s="179">
        <v>-28.6633</v>
      </c>
      <c r="M255" s="179">
        <v>-16299.7153</v>
      </c>
      <c r="N255" s="179">
        <v>2444.2506948000446</v>
      </c>
      <c r="O255" s="179">
        <v>3068.025651599979</v>
      </c>
      <c r="P255" s="211"/>
    </row>
    <row r="256" spans="2:16" hidden="1" outlineLevel="2" x14ac:dyDescent="0.35">
      <c r="B256" s="37" t="s">
        <v>389</v>
      </c>
      <c r="C256" s="392" t="s">
        <v>433</v>
      </c>
      <c r="D256" s="106"/>
      <c r="E256" s="179">
        <v>-438.00189999999998</v>
      </c>
      <c r="F256" s="179">
        <v>2398.5653000000002</v>
      </c>
      <c r="G256" s="179">
        <v>10990.1402</v>
      </c>
      <c r="H256" s="179">
        <v>23684.825199999999</v>
      </c>
      <c r="I256" s="179">
        <v>19235.127100000002</v>
      </c>
      <c r="J256" s="179">
        <v>16738.370699999999</v>
      </c>
      <c r="K256" s="179">
        <v>14590.040999999999</v>
      </c>
      <c r="L256" s="179">
        <v>14561.377699999999</v>
      </c>
      <c r="M256" s="179">
        <v>-1738.3376000000001</v>
      </c>
      <c r="N256" s="179">
        <v>705.91309480004384</v>
      </c>
      <c r="O256" s="179">
        <v>3773.9387464000229</v>
      </c>
      <c r="P256" s="211"/>
    </row>
    <row r="257" spans="2:16" hidden="1" outlineLevel="2" x14ac:dyDescent="0.35">
      <c r="B257" s="37" t="s">
        <v>376</v>
      </c>
      <c r="C257" s="392" t="s">
        <v>436</v>
      </c>
      <c r="D257" s="272"/>
      <c r="E257" s="272"/>
      <c r="F257" s="272"/>
      <c r="G257" s="272"/>
      <c r="H257" s="272"/>
      <c r="I257" s="272"/>
      <c r="J257" s="272"/>
      <c r="K257" s="189">
        <v>28.7</v>
      </c>
      <c r="L257" s="189">
        <v>21.2</v>
      </c>
      <c r="M257" s="189">
        <v>13.74</v>
      </c>
      <c r="N257" s="189">
        <v>15.3</v>
      </c>
      <c r="O257" s="189">
        <v>16.45</v>
      </c>
      <c r="P257" s="211"/>
    </row>
    <row r="258" spans="2:16" hidden="1" outlineLevel="2" x14ac:dyDescent="0.35">
      <c r="B258" s="37" t="s">
        <v>377</v>
      </c>
      <c r="C258" s="392" t="s">
        <v>435</v>
      </c>
      <c r="D258" s="193"/>
      <c r="E258" s="193"/>
      <c r="F258" s="193"/>
      <c r="G258" s="193"/>
      <c r="H258" s="193"/>
      <c r="I258" s="193"/>
      <c r="J258" s="193"/>
      <c r="K258" s="288">
        <v>-61657.062389999992</v>
      </c>
      <c r="L258" s="288">
        <v>-607.66195999999991</v>
      </c>
      <c r="M258" s="288">
        <v>-223958.08822200002</v>
      </c>
      <c r="N258" s="288">
        <v>37397.035630440681</v>
      </c>
      <c r="O258" s="288">
        <v>50469.021968819652</v>
      </c>
      <c r="P258" s="211"/>
    </row>
    <row r="259" spans="2:16" hidden="1" outlineLevel="2" x14ac:dyDescent="0.35">
      <c r="B259" s="37"/>
      <c r="C259" s="392"/>
      <c r="D259" s="117" t="s">
        <v>157</v>
      </c>
      <c r="E259" s="117" t="s">
        <v>157</v>
      </c>
      <c r="F259" s="117" t="s">
        <v>157</v>
      </c>
      <c r="G259" s="117" t="s">
        <v>157</v>
      </c>
      <c r="H259" s="117" t="s">
        <v>157</v>
      </c>
      <c r="I259" s="117" t="s">
        <v>157</v>
      </c>
      <c r="J259" s="117" t="s">
        <v>157</v>
      </c>
      <c r="K259" s="117" t="s">
        <v>157</v>
      </c>
      <c r="L259" s="117" t="s">
        <v>157</v>
      </c>
      <c r="M259" s="117" t="s">
        <v>157</v>
      </c>
      <c r="N259" s="117"/>
      <c r="O259" s="38"/>
      <c r="P259" s="211"/>
    </row>
    <row r="260" spans="2:16" ht="20.65" hidden="1" outlineLevel="2" x14ac:dyDescent="0.35">
      <c r="B260" s="162" t="s">
        <v>160</v>
      </c>
      <c r="C260" s="392"/>
      <c r="D260" s="117" t="s">
        <v>157</v>
      </c>
      <c r="E260" s="117" t="s">
        <v>157</v>
      </c>
      <c r="F260" s="117" t="s">
        <v>157</v>
      </c>
      <c r="G260" s="117" t="s">
        <v>157</v>
      </c>
      <c r="H260" s="117" t="s">
        <v>157</v>
      </c>
      <c r="I260" s="117" t="s">
        <v>157</v>
      </c>
      <c r="J260" s="117" t="s">
        <v>157</v>
      </c>
      <c r="K260" s="117" t="s">
        <v>157</v>
      </c>
      <c r="L260" s="117" t="s">
        <v>157</v>
      </c>
      <c r="M260" s="117" t="s">
        <v>157</v>
      </c>
      <c r="N260" s="117"/>
      <c r="O260" s="38"/>
      <c r="P260" s="211"/>
    </row>
    <row r="261" spans="2:16" hidden="1" outlineLevel="2" x14ac:dyDescent="0.35">
      <c r="B261" s="439" t="s">
        <v>246</v>
      </c>
      <c r="C261" s="440" t="s">
        <v>430</v>
      </c>
      <c r="D261" s="426"/>
      <c r="E261" s="426"/>
      <c r="F261" s="426"/>
      <c r="G261" s="426">
        <v>1.8434999999999999</v>
      </c>
      <c r="H261" s="426">
        <v>2.5219999999999998</v>
      </c>
      <c r="I261" s="426">
        <v>1.6748000000000001</v>
      </c>
      <c r="J261" s="426">
        <v>1.3979999999999999</v>
      </c>
      <c r="K261" s="426">
        <v>1.6738</v>
      </c>
      <c r="L261" s="426">
        <v>2.4127000000000001</v>
      </c>
      <c r="M261" s="426">
        <v>2.2987000000000002</v>
      </c>
      <c r="N261" s="426">
        <v>1.8552110707108724</v>
      </c>
      <c r="O261" s="426">
        <v>1.5023836392528942</v>
      </c>
      <c r="P261" s="445"/>
    </row>
    <row r="262" spans="2:16" hidden="1" outlineLevel="2" x14ac:dyDescent="0.35">
      <c r="B262" s="37" t="s">
        <v>367</v>
      </c>
      <c r="C262" s="392" t="s">
        <v>279</v>
      </c>
      <c r="D262" s="179"/>
      <c r="E262" s="179"/>
      <c r="F262" s="179"/>
      <c r="G262" s="179"/>
      <c r="H262" s="179"/>
      <c r="I262" s="179"/>
      <c r="J262" s="179"/>
      <c r="K262" s="179"/>
      <c r="L262" s="179"/>
      <c r="M262" s="179"/>
      <c r="N262" s="179">
        <v>-0.26438894896476106</v>
      </c>
      <c r="O262" s="179">
        <v>-0.40428880283390389</v>
      </c>
      <c r="P262" s="211"/>
    </row>
    <row r="263" spans="2:16" ht="13.9" hidden="1" outlineLevel="2" x14ac:dyDescent="0.35">
      <c r="B263" s="36" t="s">
        <v>169</v>
      </c>
      <c r="C263" s="397" t="s">
        <v>433</v>
      </c>
      <c r="D263" s="179"/>
      <c r="E263" s="179"/>
      <c r="F263" s="179"/>
      <c r="G263" s="179">
        <v>860.16219999999998</v>
      </c>
      <c r="H263" s="179">
        <v>1283.4509</v>
      </c>
      <c r="I263" s="179">
        <v>882.55809999999997</v>
      </c>
      <c r="J263" s="179">
        <v>736.31060000000002</v>
      </c>
      <c r="K263" s="179">
        <v>856.16099999999994</v>
      </c>
      <c r="L263" s="179">
        <v>1388.2684999999999</v>
      </c>
      <c r="M263" s="179">
        <v>1563.4335000000001</v>
      </c>
      <c r="N263" s="179">
        <v>1662.6200000000001</v>
      </c>
      <c r="O263" s="179">
        <v>1175.1599999999987</v>
      </c>
      <c r="P263" s="211"/>
    </row>
    <row r="264" spans="2:16" hidden="1" outlineLevel="2" x14ac:dyDescent="0.35">
      <c r="B264" s="37"/>
      <c r="C264" s="392"/>
      <c r="D264" s="179"/>
      <c r="E264" s="179"/>
      <c r="F264" s="179"/>
      <c r="G264" s="179" t="s">
        <v>157</v>
      </c>
      <c r="H264" s="179" t="s">
        <v>157</v>
      </c>
      <c r="I264" s="179" t="s">
        <v>157</v>
      </c>
      <c r="J264" s="179" t="s">
        <v>157</v>
      </c>
      <c r="K264" s="179" t="s">
        <v>157</v>
      </c>
      <c r="L264" s="179" t="s">
        <v>157</v>
      </c>
      <c r="M264" s="179" t="s">
        <v>157</v>
      </c>
      <c r="N264" s="179"/>
      <c r="O264" s="179"/>
      <c r="P264" s="211"/>
    </row>
    <row r="265" spans="2:16" ht="13.9" hidden="1" outlineLevel="2" x14ac:dyDescent="0.35">
      <c r="B265" s="36" t="s">
        <v>390</v>
      </c>
      <c r="C265" s="392"/>
      <c r="D265" s="179"/>
      <c r="E265" s="179"/>
      <c r="F265" s="179"/>
      <c r="G265" s="179" t="s">
        <v>157</v>
      </c>
      <c r="H265" s="179" t="s">
        <v>157</v>
      </c>
      <c r="I265" s="179" t="s">
        <v>157</v>
      </c>
      <c r="J265" s="179" t="s">
        <v>157</v>
      </c>
      <c r="K265" s="179" t="s">
        <v>157</v>
      </c>
      <c r="L265" s="179" t="s">
        <v>157</v>
      </c>
      <c r="M265" s="179" t="s">
        <v>157</v>
      </c>
      <c r="N265" s="179"/>
      <c r="O265" s="179"/>
      <c r="P265" s="211"/>
    </row>
    <row r="266" spans="2:16" hidden="1" outlineLevel="2" x14ac:dyDescent="0.35">
      <c r="B266" s="37" t="s">
        <v>391</v>
      </c>
      <c r="C266" s="392" t="s">
        <v>433</v>
      </c>
      <c r="D266" s="179"/>
      <c r="E266" s="179"/>
      <c r="F266" s="179"/>
      <c r="G266" s="179"/>
      <c r="H266" s="179"/>
      <c r="I266" s="179"/>
      <c r="J266" s="179"/>
      <c r="K266" s="179"/>
      <c r="L266" s="179"/>
      <c r="M266" s="179"/>
      <c r="N266" s="179">
        <v>2251.475148</v>
      </c>
      <c r="O266" s="179">
        <v>1971.1397159999997</v>
      </c>
      <c r="P266" s="211"/>
    </row>
    <row r="267" spans="2:16" hidden="1" outlineLevel="2" x14ac:dyDescent="0.35">
      <c r="B267" s="37" t="s">
        <v>392</v>
      </c>
      <c r="C267" s="392" t="s">
        <v>433</v>
      </c>
      <c r="D267" s="179"/>
      <c r="E267" s="179"/>
      <c r="F267" s="179"/>
      <c r="G267" s="179">
        <v>-860.16219999999998</v>
      </c>
      <c r="H267" s="179">
        <v>-1283.4509</v>
      </c>
      <c r="I267" s="179">
        <v>-882.55809999999997</v>
      </c>
      <c r="J267" s="179">
        <v>-736.31060000000002</v>
      </c>
      <c r="K267" s="179">
        <v>-856.16099999999994</v>
      </c>
      <c r="L267" s="179">
        <v>-1388.2684999999999</v>
      </c>
      <c r="M267" s="179">
        <v>-1563.4335000000001</v>
      </c>
      <c r="N267" s="179">
        <v>588.85514799999987</v>
      </c>
      <c r="O267" s="179">
        <v>795.97971600000096</v>
      </c>
      <c r="P267" s="211"/>
    </row>
    <row r="268" spans="2:16" hidden="1" outlineLevel="2" x14ac:dyDescent="0.35">
      <c r="B268" s="37" t="s">
        <v>389</v>
      </c>
      <c r="C268" s="392" t="s">
        <v>433</v>
      </c>
      <c r="D268" s="179"/>
      <c r="E268" s="179"/>
      <c r="F268" s="179"/>
      <c r="G268" s="179">
        <v>-860.16219999999998</v>
      </c>
      <c r="H268" s="179">
        <v>-2143.6131</v>
      </c>
      <c r="I268" s="179">
        <v>-3026.1712000000002</v>
      </c>
      <c r="J268" s="179">
        <v>-3762.4818</v>
      </c>
      <c r="K268" s="179">
        <v>-4618.6427999999996</v>
      </c>
      <c r="L268" s="179">
        <v>-6006.9112999999998</v>
      </c>
      <c r="M268" s="179">
        <v>-7570.3447999999999</v>
      </c>
      <c r="N268" s="179">
        <v>-6981.4896520000002</v>
      </c>
      <c r="O268" s="179">
        <v>-6185.5099359999995</v>
      </c>
      <c r="P268" s="211"/>
    </row>
    <row r="269" spans="2:16" hidden="1" outlineLevel="2" x14ac:dyDescent="0.35">
      <c r="B269" s="37"/>
      <c r="C269" s="392"/>
      <c r="D269" s="179" t="s">
        <v>157</v>
      </c>
      <c r="E269" s="179" t="s">
        <v>157</v>
      </c>
      <c r="F269" s="179" t="s">
        <v>157</v>
      </c>
      <c r="G269" s="179" t="s">
        <v>157</v>
      </c>
      <c r="H269" s="179" t="s">
        <v>157</v>
      </c>
      <c r="I269" s="179" t="s">
        <v>157</v>
      </c>
      <c r="J269" s="179" t="s">
        <v>157</v>
      </c>
      <c r="K269" s="179" t="s">
        <v>157</v>
      </c>
      <c r="L269" s="179" t="s">
        <v>157</v>
      </c>
      <c r="M269" s="179" t="s">
        <v>157</v>
      </c>
      <c r="N269" s="179"/>
      <c r="O269" s="179"/>
      <c r="P269" s="211"/>
    </row>
    <row r="270" spans="2:16" ht="17.649999999999999" hidden="1" outlineLevel="2" x14ac:dyDescent="0.35">
      <c r="B270" s="34" t="s">
        <v>170</v>
      </c>
      <c r="C270" s="392"/>
      <c r="D270" s="179" t="s">
        <v>157</v>
      </c>
      <c r="E270" s="179" t="s">
        <v>157</v>
      </c>
      <c r="F270" s="179" t="s">
        <v>157</v>
      </c>
      <c r="G270" s="179" t="s">
        <v>157</v>
      </c>
      <c r="H270" s="179" t="s">
        <v>157</v>
      </c>
      <c r="I270" s="179" t="s">
        <v>157</v>
      </c>
      <c r="J270" s="179" t="s">
        <v>157</v>
      </c>
      <c r="K270" s="179" t="s">
        <v>157</v>
      </c>
      <c r="L270" s="179" t="s">
        <v>157</v>
      </c>
      <c r="M270" s="179" t="s">
        <v>157</v>
      </c>
      <c r="N270" s="179"/>
      <c r="O270" s="179"/>
      <c r="P270" s="211"/>
    </row>
    <row r="271" spans="2:16" ht="13.9" hidden="1" outlineLevel="2" x14ac:dyDescent="0.35">
      <c r="B271" s="36" t="s">
        <v>171</v>
      </c>
      <c r="C271" s="397" t="s">
        <v>433</v>
      </c>
      <c r="D271" s="179">
        <v>227330.34570000001</v>
      </c>
      <c r="E271" s="179">
        <v>238407.1629</v>
      </c>
      <c r="F271" s="179">
        <v>233264.84940000001</v>
      </c>
      <c r="G271" s="179">
        <v>198049.8615</v>
      </c>
      <c r="H271" s="179">
        <v>195216.86840000001</v>
      </c>
      <c r="I271" s="179">
        <v>214230.35079999999</v>
      </c>
      <c r="J271" s="179">
        <v>196588.1704</v>
      </c>
      <c r="K271" s="179">
        <v>175865.72930000001</v>
      </c>
      <c r="L271" s="179">
        <v>186897.58</v>
      </c>
      <c r="M271" s="179">
        <v>228731.59280000001</v>
      </c>
      <c r="N271" s="179">
        <v>261298.14206999965</v>
      </c>
      <c r="O271" s="179">
        <v>230823.48007000031</v>
      </c>
      <c r="P271" s="211"/>
    </row>
    <row r="272" spans="2:16" hidden="1" outlineLevel="2" x14ac:dyDescent="0.35">
      <c r="B272" s="37" t="s">
        <v>367</v>
      </c>
      <c r="C272" s="392" t="s">
        <v>279</v>
      </c>
      <c r="D272" s="106"/>
      <c r="E272" s="428">
        <v>-1.91</v>
      </c>
      <c r="F272" s="428">
        <v>-3.92</v>
      </c>
      <c r="G272" s="428">
        <v>-19.62</v>
      </c>
      <c r="H272" s="428">
        <v>-27.34</v>
      </c>
      <c r="I272" s="428">
        <v>-23.01</v>
      </c>
      <c r="J272" s="428">
        <v>-29.31</v>
      </c>
      <c r="K272" s="428">
        <v>-34.880000000000003</v>
      </c>
      <c r="L272" s="428">
        <v>-38.479999999999997</v>
      </c>
      <c r="M272" s="428">
        <v>-36.299999999999997</v>
      </c>
      <c r="N272" s="428">
        <v>-44.565475849520141</v>
      </c>
      <c r="O272" s="428">
        <v>-44.066275925018601</v>
      </c>
      <c r="P272" s="211"/>
    </row>
    <row r="273" spans="2:16" hidden="1" outlineLevel="2" x14ac:dyDescent="0.35">
      <c r="B273" s="37"/>
      <c r="C273" s="392"/>
      <c r="D273" s="117"/>
      <c r="E273" s="117"/>
      <c r="F273" s="117"/>
      <c r="G273" s="117"/>
      <c r="H273" s="117"/>
      <c r="I273" s="117"/>
      <c r="J273" s="117"/>
      <c r="K273" s="117"/>
      <c r="L273" s="117"/>
      <c r="M273" s="117"/>
      <c r="N273" s="117"/>
      <c r="O273" s="38"/>
      <c r="P273" s="211"/>
    </row>
    <row r="274" spans="2:16" ht="25.9" hidden="1" outlineLevel="1" collapsed="1" thickBot="1" x14ac:dyDescent="0.4">
      <c r="B274" s="447" t="s">
        <v>273</v>
      </c>
      <c r="C274" s="35"/>
      <c r="D274" s="169" t="s">
        <v>157</v>
      </c>
      <c r="E274" s="169" t="s">
        <v>157</v>
      </c>
      <c r="F274" s="169" t="s">
        <v>157</v>
      </c>
      <c r="G274" s="169" t="s">
        <v>157</v>
      </c>
      <c r="H274" s="169" t="s">
        <v>157</v>
      </c>
      <c r="I274" s="169" t="s">
        <v>157</v>
      </c>
      <c r="J274" s="169" t="s">
        <v>157</v>
      </c>
      <c r="K274" s="169" t="s">
        <v>157</v>
      </c>
      <c r="L274" s="169" t="s">
        <v>157</v>
      </c>
      <c r="M274" s="169" t="s">
        <v>157</v>
      </c>
      <c r="N274" s="169"/>
      <c r="O274" s="170"/>
      <c r="P274" s="217"/>
    </row>
    <row r="275" spans="2:16" ht="13.9" hidden="1" outlineLevel="1" thickTop="1" x14ac:dyDescent="0.35">
      <c r="B275" s="37"/>
      <c r="C275" s="392"/>
      <c r="D275" s="117"/>
      <c r="E275" s="117"/>
      <c r="F275" s="117"/>
      <c r="G275" s="117"/>
      <c r="H275" s="117"/>
      <c r="I275" s="117"/>
      <c r="J275" s="117"/>
      <c r="K275" s="117"/>
      <c r="L275" s="117"/>
      <c r="M275" s="117"/>
      <c r="N275" s="117"/>
      <c r="O275" s="38"/>
      <c r="P275" s="211"/>
    </row>
    <row r="276" spans="2:16" ht="25.15" hidden="1" outlineLevel="1" x14ac:dyDescent="0.35">
      <c r="B276" s="177" t="s">
        <v>245</v>
      </c>
      <c r="C276" s="397"/>
      <c r="D276" s="117" t="s">
        <v>157</v>
      </c>
      <c r="E276" s="117" t="s">
        <v>157</v>
      </c>
      <c r="F276" s="117" t="s">
        <v>157</v>
      </c>
      <c r="G276" s="117" t="s">
        <v>157</v>
      </c>
      <c r="H276" s="117" t="s">
        <v>157</v>
      </c>
      <c r="I276" s="117" t="s">
        <v>157</v>
      </c>
      <c r="J276" s="117" t="s">
        <v>157</v>
      </c>
      <c r="K276" s="117" t="s">
        <v>157</v>
      </c>
      <c r="L276" s="117" t="s">
        <v>157</v>
      </c>
      <c r="M276" s="117" t="s">
        <v>157</v>
      </c>
      <c r="N276" s="117"/>
      <c r="O276" s="38"/>
      <c r="P276" s="211"/>
    </row>
    <row r="277" spans="2:16" ht="18" hidden="1" outlineLevel="1" thickBot="1" x14ac:dyDescent="0.4">
      <c r="B277" s="33"/>
      <c r="C277" s="389"/>
      <c r="D277" s="169"/>
      <c r="E277" s="169"/>
      <c r="F277" s="169"/>
      <c r="G277" s="169"/>
      <c r="H277" s="169"/>
      <c r="I277" s="169"/>
      <c r="J277" s="169"/>
      <c r="K277" s="169"/>
      <c r="L277" s="169"/>
      <c r="M277" s="169"/>
      <c r="N277" s="169"/>
      <c r="O277" s="170"/>
      <c r="P277" s="211"/>
    </row>
    <row r="278" spans="2:16" ht="17.649999999999999" hidden="1" outlineLevel="1" thickTop="1" x14ac:dyDescent="0.35">
      <c r="B278" s="31" t="s">
        <v>250</v>
      </c>
      <c r="C278" s="393" t="s">
        <v>438</v>
      </c>
      <c r="D278" s="274">
        <v>127.84350000000001</v>
      </c>
      <c r="E278" s="274">
        <v>124.5506</v>
      </c>
      <c r="F278" s="274">
        <v>98.621899999999997</v>
      </c>
      <c r="G278" s="274">
        <v>81.173599999999993</v>
      </c>
      <c r="H278" s="274">
        <v>67.928600000000003</v>
      </c>
      <c r="I278" s="274">
        <v>65.618499999999997</v>
      </c>
      <c r="J278" s="274">
        <v>62.003900000000002</v>
      </c>
      <c r="K278" s="274">
        <v>56.8917</v>
      </c>
      <c r="L278" s="274">
        <v>57.1511</v>
      </c>
      <c r="M278" s="274">
        <v>51.997500000000002</v>
      </c>
      <c r="N278" s="274">
        <v>39.999828728378148</v>
      </c>
      <c r="O278" s="274">
        <v>43.297260286241418</v>
      </c>
      <c r="P278" s="222"/>
    </row>
    <row r="279" spans="2:16" hidden="1" outlineLevel="2" x14ac:dyDescent="0.35">
      <c r="B279" s="37" t="s">
        <v>367</v>
      </c>
      <c r="C279" s="392" t="s">
        <v>279</v>
      </c>
      <c r="D279" s="179"/>
      <c r="E279" s="179">
        <v>-2.57</v>
      </c>
      <c r="F279" s="179">
        <v>-22.85</v>
      </c>
      <c r="G279" s="179">
        <v>-36.5</v>
      </c>
      <c r="H279" s="179">
        <v>-46.86</v>
      </c>
      <c r="I279" s="179">
        <v>-48.67</v>
      </c>
      <c r="J279" s="179">
        <v>-51.5</v>
      </c>
      <c r="K279" s="179">
        <v>-55.49</v>
      </c>
      <c r="L279" s="179">
        <v>-55.29</v>
      </c>
      <c r="M279" s="179">
        <v>-59.32</v>
      </c>
      <c r="N279" s="179">
        <v>-68.711879189494852</v>
      </c>
      <c r="O279" s="179">
        <v>-66.132607221922569</v>
      </c>
      <c r="P279" s="211"/>
    </row>
    <row r="280" spans="2:16" hidden="1" outlineLevel="2" x14ac:dyDescent="0.35">
      <c r="B280" s="37"/>
      <c r="C280" s="392"/>
      <c r="D280" s="179"/>
      <c r="E280" s="179"/>
      <c r="F280" s="179"/>
      <c r="G280" s="179"/>
      <c r="H280" s="179"/>
      <c r="I280" s="179"/>
      <c r="J280" s="179"/>
      <c r="K280" s="179"/>
      <c r="L280" s="179"/>
      <c r="M280" s="179"/>
      <c r="N280" s="179"/>
      <c r="O280" s="179"/>
      <c r="P280" s="211"/>
    </row>
    <row r="281" spans="2:16" ht="13.9" hidden="1" outlineLevel="2" x14ac:dyDescent="0.35">
      <c r="B281" s="36" t="s">
        <v>243</v>
      </c>
      <c r="C281" s="397"/>
      <c r="D281" s="179" t="s">
        <v>157</v>
      </c>
      <c r="E281" s="179" t="s">
        <v>157</v>
      </c>
      <c r="F281" s="179" t="s">
        <v>157</v>
      </c>
      <c r="G281" s="179" t="s">
        <v>157</v>
      </c>
      <c r="H281" s="179" t="s">
        <v>157</v>
      </c>
      <c r="I281" s="179" t="s">
        <v>157</v>
      </c>
      <c r="J281" s="179" t="s">
        <v>157</v>
      </c>
      <c r="K281" s="179" t="s">
        <v>157</v>
      </c>
      <c r="L281" s="179" t="s">
        <v>157</v>
      </c>
      <c r="M281" s="179" t="s">
        <v>157</v>
      </c>
      <c r="N281" s="179"/>
      <c r="O281" s="179"/>
      <c r="P281" s="211"/>
    </row>
    <row r="282" spans="2:16" hidden="1" outlineLevel="2" x14ac:dyDescent="0.35">
      <c r="B282" s="37" t="s">
        <v>172</v>
      </c>
      <c r="C282" s="392" t="s">
        <v>437</v>
      </c>
      <c r="D282" s="179">
        <v>1463.0292999999999</v>
      </c>
      <c r="E282" s="179">
        <v>1586.2764999999999</v>
      </c>
      <c r="F282" s="179">
        <v>1415.0387000000001</v>
      </c>
      <c r="G282" s="179">
        <v>1130.0376000000001</v>
      </c>
      <c r="H282" s="179">
        <v>1062.0298</v>
      </c>
      <c r="I282" s="179">
        <v>2002.3770999999999</v>
      </c>
      <c r="J282" s="179">
        <v>1901.2671</v>
      </c>
      <c r="K282" s="179">
        <v>1832.2787000000001</v>
      </c>
      <c r="L282" s="179">
        <v>1938.6242999999999</v>
      </c>
      <c r="M282" s="179">
        <v>3125.8777</v>
      </c>
      <c r="N282" s="179">
        <v>5020.3390000000036</v>
      </c>
      <c r="O282" s="179">
        <v>4328.3755999999967</v>
      </c>
      <c r="P282" s="211"/>
    </row>
    <row r="283" spans="2:16" hidden="1" outlineLevel="2" x14ac:dyDescent="0.35">
      <c r="B283" s="37" t="s">
        <v>173</v>
      </c>
      <c r="C283" s="392" t="s">
        <v>437</v>
      </c>
      <c r="D283" s="179"/>
      <c r="E283" s="179"/>
      <c r="F283" s="179"/>
      <c r="G283" s="179">
        <v>59.779200000000003</v>
      </c>
      <c r="H283" s="179">
        <v>89.194400000000002</v>
      </c>
      <c r="I283" s="179">
        <v>61.331499999999998</v>
      </c>
      <c r="J283" s="179">
        <v>51.168100000000003</v>
      </c>
      <c r="K283" s="179">
        <v>59.4968</v>
      </c>
      <c r="L283" s="179">
        <v>96.48</v>
      </c>
      <c r="M283" s="179">
        <v>108.652</v>
      </c>
      <c r="N283" s="179">
        <v>115.94980000000008</v>
      </c>
      <c r="O283" s="179">
        <v>82.497399999999942</v>
      </c>
      <c r="P283" s="211"/>
    </row>
    <row r="284" spans="2:16" ht="27" hidden="1" outlineLevel="2" x14ac:dyDescent="0.35">
      <c r="B284" s="37" t="s">
        <v>393</v>
      </c>
      <c r="C284" s="392" t="s">
        <v>437</v>
      </c>
      <c r="D284" s="179"/>
      <c r="E284" s="179"/>
      <c r="F284" s="179"/>
      <c r="G284" s="179">
        <v>437.00029999999998</v>
      </c>
      <c r="H284" s="179">
        <v>925.00019999999995</v>
      </c>
      <c r="I284" s="179">
        <v>111.8254</v>
      </c>
      <c r="J284" s="179">
        <v>168.55109999999999</v>
      </c>
      <c r="K284" s="179">
        <v>450.89830000000001</v>
      </c>
      <c r="L284" s="179">
        <v>1668.7789</v>
      </c>
      <c r="M284" s="179">
        <v>182.0847</v>
      </c>
      <c r="N284" s="179">
        <v>1152.7097999999999</v>
      </c>
      <c r="O284" s="179">
        <v>3040.5971999999997</v>
      </c>
      <c r="P284" s="211"/>
    </row>
    <row r="285" spans="2:16" hidden="1" outlineLevel="2" x14ac:dyDescent="0.35">
      <c r="B285" s="46" t="s">
        <v>174</v>
      </c>
      <c r="C285" s="392" t="s">
        <v>437</v>
      </c>
      <c r="D285" s="179">
        <v>1463.0292999999999</v>
      </c>
      <c r="E285" s="179">
        <v>1586.2764999999999</v>
      </c>
      <c r="F285" s="179">
        <v>1415.0387000000001</v>
      </c>
      <c r="G285" s="179">
        <v>1626.8171</v>
      </c>
      <c r="H285" s="179">
        <v>2076.2244000000001</v>
      </c>
      <c r="I285" s="179">
        <v>2175.5340000000001</v>
      </c>
      <c r="J285" s="179">
        <v>2120.9863</v>
      </c>
      <c r="K285" s="179">
        <v>2342.6738</v>
      </c>
      <c r="L285" s="179">
        <v>3703.8832000000002</v>
      </c>
      <c r="M285" s="179">
        <v>3416.6143999999999</v>
      </c>
      <c r="N285" s="179">
        <v>6288.9986000000035</v>
      </c>
      <c r="O285" s="179">
        <v>7451.4701999999961</v>
      </c>
      <c r="P285" s="211"/>
    </row>
    <row r="286" spans="2:16" hidden="1" outlineLevel="2" x14ac:dyDescent="0.35">
      <c r="B286" s="46" t="s">
        <v>175</v>
      </c>
      <c r="C286" s="392" t="s">
        <v>437</v>
      </c>
      <c r="D286" s="179">
        <v>53573.628299999997</v>
      </c>
      <c r="E286" s="179">
        <v>55744.395799999998</v>
      </c>
      <c r="F286" s="179">
        <v>43929.951000000001</v>
      </c>
      <c r="G286" s="179">
        <v>36246.386299999998</v>
      </c>
      <c r="H286" s="179">
        <v>35046.578600000001</v>
      </c>
      <c r="I286" s="179">
        <v>37140.254800000002</v>
      </c>
      <c r="J286" s="179">
        <v>37062.244500000001</v>
      </c>
      <c r="K286" s="179">
        <v>32526.6371</v>
      </c>
      <c r="L286" s="179">
        <v>36634.2857</v>
      </c>
      <c r="M286" s="179">
        <v>37958.521699999998</v>
      </c>
      <c r="N286" s="179">
        <v>51831.731799999929</v>
      </c>
      <c r="O286" s="179">
        <v>44902.62460000001</v>
      </c>
      <c r="P286" s="211"/>
    </row>
    <row r="287" spans="2:16" hidden="1" outlineLevel="2" x14ac:dyDescent="0.35">
      <c r="B287" s="46" t="s">
        <v>236</v>
      </c>
      <c r="C287" s="392" t="s">
        <v>437</v>
      </c>
      <c r="D287" s="179"/>
      <c r="E287" s="179"/>
      <c r="F287" s="179"/>
      <c r="G287" s="179"/>
      <c r="H287" s="179"/>
      <c r="I287" s="179"/>
      <c r="J287" s="179"/>
      <c r="K287" s="179"/>
      <c r="L287" s="179"/>
      <c r="M287" s="179"/>
      <c r="N287" s="179">
        <v>-16458.688299999994</v>
      </c>
      <c r="O287" s="179">
        <v>-15517.163300000011</v>
      </c>
      <c r="P287" s="211"/>
    </row>
    <row r="288" spans="2:16" hidden="1" outlineLevel="2" x14ac:dyDescent="0.35">
      <c r="B288" s="46" t="s">
        <v>176</v>
      </c>
      <c r="C288" s="392" t="s">
        <v>437</v>
      </c>
      <c r="D288" s="179">
        <v>55036.657599999999</v>
      </c>
      <c r="E288" s="179">
        <v>57330.672299999998</v>
      </c>
      <c r="F288" s="179">
        <v>45344.989699999998</v>
      </c>
      <c r="G288" s="179">
        <v>37873.203399999999</v>
      </c>
      <c r="H288" s="179">
        <v>37122.803</v>
      </c>
      <c r="I288" s="179">
        <v>39315.788800000002</v>
      </c>
      <c r="J288" s="179">
        <v>39183.230799999998</v>
      </c>
      <c r="K288" s="179">
        <v>34869.310899999997</v>
      </c>
      <c r="L288" s="179">
        <v>40338.168900000004</v>
      </c>
      <c r="M288" s="179">
        <v>41375.136099999996</v>
      </c>
      <c r="N288" s="179">
        <v>40980.045499999964</v>
      </c>
      <c r="O288" s="179">
        <v>36207.000600000007</v>
      </c>
      <c r="P288" s="211"/>
    </row>
    <row r="289" spans="2:16" hidden="1" outlineLevel="2" x14ac:dyDescent="0.35">
      <c r="B289" s="46" t="s">
        <v>177</v>
      </c>
      <c r="C289" s="392" t="s">
        <v>437</v>
      </c>
      <c r="D289" s="179"/>
      <c r="E289" s="179"/>
      <c r="F289" s="179"/>
      <c r="G289" s="179"/>
      <c r="H289" s="179">
        <v>-2554.5</v>
      </c>
      <c r="I289" s="179">
        <v>-4737.2942999999996</v>
      </c>
      <c r="J289" s="179">
        <v>-6526.5043999999998</v>
      </c>
      <c r="K289" s="179">
        <v>-5768.9022000000004</v>
      </c>
      <c r="L289" s="179">
        <v>-7453.8603999999996</v>
      </c>
      <c r="M289" s="179">
        <v>-6011.1032999999998</v>
      </c>
      <c r="N289" s="179">
        <v>-5952.8349999999982</v>
      </c>
      <c r="O289" s="179">
        <v>-2996.7453999999998</v>
      </c>
      <c r="P289" s="211"/>
    </row>
    <row r="290" spans="2:16" hidden="1" outlineLevel="2" x14ac:dyDescent="0.35">
      <c r="B290" s="46" t="s">
        <v>178</v>
      </c>
      <c r="C290" s="392" t="s">
        <v>437</v>
      </c>
      <c r="D290" s="179"/>
      <c r="E290" s="179"/>
      <c r="F290" s="179"/>
      <c r="G290" s="179"/>
      <c r="H290" s="179" t="s">
        <v>157</v>
      </c>
      <c r="I290" s="179" t="s">
        <v>157</v>
      </c>
      <c r="J290" s="179" t="s">
        <v>157</v>
      </c>
      <c r="K290" s="179" t="s">
        <v>157</v>
      </c>
      <c r="L290" s="179" t="s">
        <v>157</v>
      </c>
      <c r="M290" s="179" t="s">
        <v>157</v>
      </c>
      <c r="N290" s="179"/>
      <c r="O290" s="179"/>
      <c r="P290" s="211"/>
    </row>
    <row r="291" spans="2:16" hidden="1" outlineLevel="2" x14ac:dyDescent="0.35">
      <c r="B291" s="46" t="s">
        <v>179</v>
      </c>
      <c r="C291" s="392" t="s">
        <v>437</v>
      </c>
      <c r="D291" s="179"/>
      <c r="E291" s="179"/>
      <c r="F291" s="179"/>
      <c r="G291" s="179"/>
      <c r="H291" s="179">
        <v>-2554.5</v>
      </c>
      <c r="I291" s="179">
        <v>-4737.2942999999996</v>
      </c>
      <c r="J291" s="179">
        <v>-6526.5043999999998</v>
      </c>
      <c r="K291" s="179">
        <v>-5768.9022000000004</v>
      </c>
      <c r="L291" s="179">
        <v>-7453.8603999999996</v>
      </c>
      <c r="M291" s="179">
        <v>-6011.1032999999998</v>
      </c>
      <c r="N291" s="179">
        <v>-5952.8349999999982</v>
      </c>
      <c r="O291" s="179">
        <v>-2996.7453999999998</v>
      </c>
      <c r="P291" s="211"/>
    </row>
    <row r="292" spans="2:16" ht="13.9" hidden="1" outlineLevel="2" x14ac:dyDescent="0.35">
      <c r="B292" s="47" t="s">
        <v>180</v>
      </c>
      <c r="C292" s="397" t="s">
        <v>437</v>
      </c>
      <c r="D292" s="181">
        <v>55036.657599999999</v>
      </c>
      <c r="E292" s="181">
        <v>57330.672299999998</v>
      </c>
      <c r="F292" s="181">
        <v>45344.989699999998</v>
      </c>
      <c r="G292" s="181">
        <v>37873.203399999999</v>
      </c>
      <c r="H292" s="181">
        <v>34568.303</v>
      </c>
      <c r="I292" s="181">
        <v>34578.494500000001</v>
      </c>
      <c r="J292" s="181">
        <v>32656.7264</v>
      </c>
      <c r="K292" s="181">
        <v>29100.408699999996</v>
      </c>
      <c r="L292" s="181">
        <v>32884.308500000006</v>
      </c>
      <c r="M292" s="181">
        <v>35364.032799999994</v>
      </c>
      <c r="N292" s="181">
        <v>35709.207099999941</v>
      </c>
      <c r="O292" s="181">
        <v>33840.186099999992</v>
      </c>
      <c r="P292" s="211"/>
    </row>
    <row r="293" spans="2:16" hidden="1" outlineLevel="2" x14ac:dyDescent="0.35">
      <c r="B293" s="166"/>
      <c r="C293" s="392"/>
      <c r="D293" s="106"/>
      <c r="E293" s="106"/>
      <c r="F293" s="106"/>
      <c r="G293" s="106"/>
      <c r="H293" s="106"/>
      <c r="I293" s="106"/>
      <c r="J293" s="106"/>
      <c r="K293" s="106"/>
      <c r="L293" s="106"/>
      <c r="M293" s="106"/>
      <c r="N293" s="106"/>
      <c r="O293" s="106"/>
      <c r="P293" s="211"/>
    </row>
    <row r="294" spans="2:16" hidden="1" outlineLevel="2" x14ac:dyDescent="0.35">
      <c r="B294" s="166" t="s">
        <v>371</v>
      </c>
      <c r="C294" s="392" t="s">
        <v>279</v>
      </c>
      <c r="D294" s="106" t="s">
        <v>157</v>
      </c>
      <c r="E294" s="106" t="s">
        <v>157</v>
      </c>
      <c r="F294" s="106" t="s">
        <v>157</v>
      </c>
      <c r="G294" s="106" t="s">
        <v>157</v>
      </c>
      <c r="H294" s="106" t="s">
        <v>157</v>
      </c>
      <c r="I294" s="106" t="s">
        <v>157</v>
      </c>
      <c r="J294" s="106" t="s">
        <v>157</v>
      </c>
      <c r="K294" s="106" t="s">
        <v>157</v>
      </c>
      <c r="L294" s="106" t="s">
        <v>157</v>
      </c>
      <c r="M294" s="106" t="s">
        <v>157</v>
      </c>
      <c r="N294" s="106">
        <v>17</v>
      </c>
      <c r="O294" s="106">
        <v>17</v>
      </c>
      <c r="P294" s="211"/>
    </row>
    <row r="295" spans="2:16" hidden="1" outlineLevel="2" x14ac:dyDescent="0.35">
      <c r="B295" s="166" t="s">
        <v>394</v>
      </c>
      <c r="C295" s="392" t="s">
        <v>437</v>
      </c>
      <c r="D295" s="106" t="s">
        <v>157</v>
      </c>
      <c r="E295" s="106" t="s">
        <v>157</v>
      </c>
      <c r="F295" s="106" t="s">
        <v>157</v>
      </c>
      <c r="G295" s="106" t="s">
        <v>157</v>
      </c>
      <c r="H295" s="106" t="s">
        <v>157</v>
      </c>
      <c r="I295" s="106" t="s">
        <v>157</v>
      </c>
      <c r="J295" s="106" t="s">
        <v>157</v>
      </c>
      <c r="K295" s="106" t="s">
        <v>157</v>
      </c>
      <c r="L295" s="106" t="s">
        <v>157</v>
      </c>
      <c r="M295" s="106" t="s">
        <v>157</v>
      </c>
      <c r="N295" s="106">
        <v>12403.836500000001</v>
      </c>
      <c r="O295" s="106">
        <v>11496.946100000005</v>
      </c>
      <c r="P295" s="211"/>
    </row>
    <row r="296" spans="2:16" hidden="1" outlineLevel="2" x14ac:dyDescent="0.35">
      <c r="B296" s="166"/>
      <c r="C296" s="392"/>
      <c r="D296" s="106" t="s">
        <v>157</v>
      </c>
      <c r="E296" s="106" t="s">
        <v>157</v>
      </c>
      <c r="F296" s="106" t="s">
        <v>157</v>
      </c>
      <c r="G296" s="106" t="s">
        <v>157</v>
      </c>
      <c r="H296" s="106" t="s">
        <v>157</v>
      </c>
      <c r="I296" s="106" t="s">
        <v>157</v>
      </c>
      <c r="J296" s="106" t="s">
        <v>157</v>
      </c>
      <c r="K296" s="106" t="s">
        <v>157</v>
      </c>
      <c r="L296" s="106" t="s">
        <v>157</v>
      </c>
      <c r="M296" s="106" t="s">
        <v>157</v>
      </c>
      <c r="N296" s="106"/>
      <c r="O296" s="106"/>
      <c r="P296" s="211"/>
    </row>
    <row r="297" spans="2:16" ht="13.9" hidden="1" outlineLevel="2" x14ac:dyDescent="0.35">
      <c r="B297" s="36" t="s">
        <v>360</v>
      </c>
      <c r="C297" s="392"/>
      <c r="D297" s="106" t="s">
        <v>157</v>
      </c>
      <c r="E297" s="106" t="s">
        <v>157</v>
      </c>
      <c r="F297" s="106" t="s">
        <v>157</v>
      </c>
      <c r="G297" s="106" t="s">
        <v>157</v>
      </c>
      <c r="H297" s="106" t="s">
        <v>157</v>
      </c>
      <c r="I297" s="106" t="s">
        <v>157</v>
      </c>
      <c r="J297" s="106" t="s">
        <v>157</v>
      </c>
      <c r="K297" s="106" t="s">
        <v>157</v>
      </c>
      <c r="L297" s="106" t="s">
        <v>157</v>
      </c>
      <c r="M297" s="106" t="s">
        <v>157</v>
      </c>
      <c r="N297" s="106"/>
      <c r="O297" s="106"/>
      <c r="P297" s="211"/>
    </row>
    <row r="298" spans="2:16" hidden="1" outlineLevel="2" x14ac:dyDescent="0.35">
      <c r="B298" s="166" t="s">
        <v>395</v>
      </c>
      <c r="C298" s="402" t="s">
        <v>437</v>
      </c>
      <c r="D298" s="106"/>
      <c r="E298" s="106">
        <v>58846.362999999998</v>
      </c>
      <c r="F298" s="106">
        <v>58780.651400000002</v>
      </c>
      <c r="G298" s="106">
        <v>59648.005700000002</v>
      </c>
      <c r="H298" s="106">
        <v>65058.534399999997</v>
      </c>
      <c r="I298" s="106">
        <v>67368.723899999997</v>
      </c>
      <c r="J298" s="106">
        <v>67333.637300000002</v>
      </c>
      <c r="K298" s="106">
        <v>65392.640599999999</v>
      </c>
      <c r="L298" s="106">
        <v>73560.127099999998</v>
      </c>
      <c r="M298" s="106">
        <v>86947.642699999997</v>
      </c>
      <c r="N298" s="106">
        <v>114130.23912900001</v>
      </c>
      <c r="O298" s="106">
        <v>99919.667042999994</v>
      </c>
      <c r="P298" s="211"/>
    </row>
    <row r="299" spans="2:16" hidden="1" outlineLevel="2" x14ac:dyDescent="0.35">
      <c r="B299" s="37" t="s">
        <v>396</v>
      </c>
      <c r="C299" s="402" t="s">
        <v>437</v>
      </c>
      <c r="D299" s="106"/>
      <c r="E299" s="106">
        <v>1515.6907000000001</v>
      </c>
      <c r="F299" s="106">
        <v>13435.661700000001</v>
      </c>
      <c r="G299" s="106">
        <v>21774.802299999999</v>
      </c>
      <c r="H299" s="106">
        <v>30490.231400000001</v>
      </c>
      <c r="I299" s="106">
        <v>32790.229399999997</v>
      </c>
      <c r="J299" s="106">
        <v>34676.910900000003</v>
      </c>
      <c r="K299" s="106">
        <v>36292.231899999999</v>
      </c>
      <c r="L299" s="106">
        <v>40675.818599999999</v>
      </c>
      <c r="M299" s="106">
        <v>51583.609900000003</v>
      </c>
      <c r="N299" s="106">
        <v>79103.028629000037</v>
      </c>
      <c r="O299" s="106">
        <v>66709.41184299998</v>
      </c>
      <c r="P299" s="211"/>
    </row>
    <row r="300" spans="2:16" hidden="1" outlineLevel="2" x14ac:dyDescent="0.35">
      <c r="B300" s="37" t="s">
        <v>181</v>
      </c>
      <c r="C300" s="402" t="s">
        <v>437</v>
      </c>
      <c r="D300" s="106"/>
      <c r="E300" s="106">
        <v>1515.6907000000001</v>
      </c>
      <c r="F300" s="106">
        <v>14951.3524</v>
      </c>
      <c r="G300" s="106">
        <v>36726.154699999999</v>
      </c>
      <c r="H300" s="106">
        <v>67216.386100000003</v>
      </c>
      <c r="I300" s="106">
        <v>100006.6155</v>
      </c>
      <c r="J300" s="106">
        <v>134683.5264</v>
      </c>
      <c r="K300" s="106">
        <v>170975.75829999999</v>
      </c>
      <c r="L300" s="106">
        <v>211651.57689999999</v>
      </c>
      <c r="M300" s="106">
        <v>263235.18680000002</v>
      </c>
      <c r="N300" s="106">
        <v>341656.21882900002</v>
      </c>
      <c r="O300" s="106">
        <v>407735.69977200002</v>
      </c>
      <c r="P300" s="211"/>
    </row>
    <row r="301" spans="2:16" hidden="1" outlineLevel="2" x14ac:dyDescent="0.35">
      <c r="B301" s="166"/>
      <c r="C301" s="392"/>
      <c r="D301" s="117"/>
      <c r="E301" s="117"/>
      <c r="F301" s="117"/>
      <c r="G301" s="117"/>
      <c r="H301" s="117"/>
      <c r="I301" s="117"/>
      <c r="J301" s="117"/>
      <c r="K301" s="117"/>
      <c r="L301" s="117"/>
      <c r="M301" s="117"/>
      <c r="N301" s="117"/>
      <c r="O301" s="38"/>
      <c r="P301" s="211"/>
    </row>
    <row r="302" spans="2:16" ht="25.9" hidden="1" outlineLevel="1" collapsed="1" thickBot="1" x14ac:dyDescent="0.4">
      <c r="B302" s="447" t="s">
        <v>274</v>
      </c>
      <c r="C302" s="35"/>
      <c r="D302" s="169"/>
      <c r="E302" s="169"/>
      <c r="F302" s="169"/>
      <c r="G302" s="169"/>
      <c r="H302" s="169"/>
      <c r="I302" s="169"/>
      <c r="J302" s="169"/>
      <c r="K302" s="169"/>
      <c r="L302" s="169"/>
      <c r="M302" s="169"/>
      <c r="N302" s="170"/>
      <c r="O302" s="171"/>
      <c r="P302" s="211"/>
    </row>
    <row r="303" spans="2:16" ht="13.9" hidden="1" outlineLevel="1" thickTop="1" x14ac:dyDescent="0.35">
      <c r="B303" s="381"/>
      <c r="C303" s="402"/>
      <c r="D303" s="117"/>
      <c r="E303" s="117"/>
      <c r="F303" s="117"/>
      <c r="G303" s="117"/>
      <c r="H303" s="117"/>
      <c r="I303" s="117"/>
      <c r="J303" s="117"/>
      <c r="K303" s="117"/>
      <c r="L303" s="117"/>
      <c r="M303" s="117"/>
      <c r="N303" s="38"/>
      <c r="O303" s="106"/>
      <c r="P303" s="223"/>
    </row>
    <row r="304" spans="2:16" ht="26.25" collapsed="1" thickTop="1" thickBot="1" x14ac:dyDescent="0.4">
      <c r="B304" s="447" t="s">
        <v>262</v>
      </c>
      <c r="C304" s="35"/>
      <c r="D304" s="35"/>
      <c r="E304" s="35"/>
      <c r="F304" s="35"/>
      <c r="G304" s="35"/>
      <c r="H304" s="35"/>
      <c r="I304" s="35"/>
      <c r="J304" s="35"/>
      <c r="K304" s="35"/>
      <c r="L304" s="35"/>
      <c r="M304" s="35"/>
      <c r="N304" s="35"/>
      <c r="O304" s="35"/>
      <c r="P304" s="35"/>
    </row>
    <row r="305" spans="2:16" ht="13.9" thickTop="1" x14ac:dyDescent="0.35">
      <c r="P305" s="230"/>
    </row>
    <row r="306" spans="2:16" ht="77.25" customHeight="1" thickBot="1" x14ac:dyDescent="0.4">
      <c r="B306" s="437" t="s">
        <v>264</v>
      </c>
      <c r="C306" s="438"/>
      <c r="D306" s="435"/>
      <c r="E306" s="435"/>
      <c r="F306" s="435"/>
      <c r="G306" s="435"/>
      <c r="H306" s="435"/>
      <c r="I306" s="435"/>
      <c r="J306" s="435"/>
      <c r="K306" s="435"/>
      <c r="L306" s="435"/>
      <c r="M306" s="435"/>
      <c r="N306" s="436"/>
      <c r="O306" s="436"/>
      <c r="P306" s="436"/>
    </row>
    <row r="307" spans="2:16" ht="18.399999999999999" hidden="1" outlineLevel="1" thickTop="1" thickBot="1" x14ac:dyDescent="0.4">
      <c r="B307" s="152" t="s">
        <v>241</v>
      </c>
      <c r="C307" s="390" t="s">
        <v>2</v>
      </c>
      <c r="D307" s="176">
        <v>496660</v>
      </c>
      <c r="E307" s="176">
        <v>496660</v>
      </c>
      <c r="F307" s="176">
        <v>509060</v>
      </c>
      <c r="G307" s="176">
        <v>509760</v>
      </c>
      <c r="H307" s="176">
        <v>510160</v>
      </c>
      <c r="I307" s="176">
        <v>509550</v>
      </c>
      <c r="J307" s="176">
        <v>511268</v>
      </c>
      <c r="K307" s="176">
        <v>510180</v>
      </c>
      <c r="L307" s="176">
        <v>507331</v>
      </c>
      <c r="M307" s="176">
        <v>525336</v>
      </c>
      <c r="N307" s="176">
        <v>615400</v>
      </c>
      <c r="O307" s="176">
        <v>543693</v>
      </c>
      <c r="P307" s="176"/>
    </row>
    <row r="308" spans="2:16" ht="18" hidden="1" outlineLevel="1" thickTop="1" x14ac:dyDescent="0.35">
      <c r="B308" s="175"/>
      <c r="C308" s="391"/>
      <c r="D308" s="191"/>
      <c r="E308" s="191"/>
      <c r="F308" s="191"/>
      <c r="G308" s="191"/>
      <c r="H308" s="191"/>
      <c r="I308" s="191"/>
      <c r="J308" s="191"/>
      <c r="K308" s="191"/>
      <c r="L308" s="191"/>
      <c r="M308" s="191"/>
      <c r="N308" s="191"/>
      <c r="O308" s="191"/>
      <c r="P308" s="191"/>
    </row>
    <row r="309" spans="2:16" ht="25.15" hidden="1" outlineLevel="1" x14ac:dyDescent="0.35">
      <c r="B309" s="177" t="s">
        <v>242</v>
      </c>
      <c r="C309" s="392"/>
      <c r="D309" s="117"/>
      <c r="E309" s="117"/>
      <c r="F309" s="117"/>
      <c r="G309" s="117"/>
      <c r="H309" s="117"/>
      <c r="I309" s="117"/>
      <c r="J309" s="117"/>
      <c r="K309" s="117"/>
      <c r="L309" s="117"/>
      <c r="M309" s="117"/>
      <c r="N309" s="185"/>
      <c r="O309" s="106"/>
      <c r="P309" s="106"/>
    </row>
    <row r="310" spans="2:16" ht="18" hidden="1" outlineLevel="1" thickBot="1" x14ac:dyDescent="0.4">
      <c r="B310" s="33"/>
      <c r="C310" s="35"/>
      <c r="D310" s="169"/>
      <c r="E310" s="169"/>
      <c r="F310" s="169"/>
      <c r="G310" s="169"/>
      <c r="H310" s="169"/>
      <c r="I310" s="169"/>
      <c r="J310" s="169"/>
      <c r="K310" s="169"/>
      <c r="L310" s="169"/>
      <c r="M310" s="169"/>
      <c r="N310" s="192"/>
      <c r="O310" s="171"/>
      <c r="P310" s="171"/>
    </row>
    <row r="311" spans="2:16" ht="17.649999999999999" hidden="1" outlineLevel="1" thickTop="1" x14ac:dyDescent="0.35">
      <c r="B311" s="31" t="s">
        <v>149</v>
      </c>
      <c r="C311" s="393" t="s">
        <v>279</v>
      </c>
      <c r="D311" s="180">
        <v>22.592400000000001</v>
      </c>
      <c r="E311" s="180">
        <v>27.588100000000001</v>
      </c>
      <c r="F311" s="180">
        <v>29.3185</v>
      </c>
      <c r="G311" s="180">
        <v>42.8155</v>
      </c>
      <c r="H311" s="180">
        <v>38.7789</v>
      </c>
      <c r="I311" s="180">
        <v>35.112000000000002</v>
      </c>
      <c r="J311" s="180">
        <v>33.976900000000001</v>
      </c>
      <c r="K311" s="180">
        <v>35.388100000000001</v>
      </c>
      <c r="L311" s="180">
        <v>30.814900000000002</v>
      </c>
      <c r="M311" s="180">
        <v>33.719700000000003</v>
      </c>
      <c r="N311" s="180">
        <v>35.204695394103965</v>
      </c>
      <c r="O311" s="180">
        <v>33.533515294937523</v>
      </c>
      <c r="P311" s="180"/>
    </row>
    <row r="312" spans="2:16" hidden="1" outlineLevel="2" x14ac:dyDescent="0.35">
      <c r="B312" s="37" t="s">
        <v>150</v>
      </c>
      <c r="C312" s="392" t="s">
        <v>426</v>
      </c>
      <c r="D312" s="106">
        <v>10.244400000000001</v>
      </c>
      <c r="E312" s="106">
        <v>11.775399999999999</v>
      </c>
      <c r="F312" s="106">
        <v>12.4191</v>
      </c>
      <c r="G312" s="106">
        <v>9.6545000000000005</v>
      </c>
      <c r="H312" s="106">
        <v>10.0558</v>
      </c>
      <c r="I312" s="106">
        <v>12.804</v>
      </c>
      <c r="J312" s="193">
        <v>14.4983</v>
      </c>
      <c r="K312" s="106">
        <v>15.292400000000001</v>
      </c>
      <c r="L312" s="106">
        <v>16.7011</v>
      </c>
      <c r="M312" s="106">
        <v>15.6937</v>
      </c>
      <c r="N312" s="106">
        <v>16.340851478713034</v>
      </c>
      <c r="O312" s="106">
        <v>16.840919415920386</v>
      </c>
      <c r="P312" s="38"/>
    </row>
    <row r="313" spans="2:16" hidden="1" outlineLevel="2" x14ac:dyDescent="0.35">
      <c r="B313" s="48" t="s">
        <v>249</v>
      </c>
      <c r="C313" s="394" t="s">
        <v>426</v>
      </c>
      <c r="D313" s="106">
        <v>13.234400000000001</v>
      </c>
      <c r="E313" s="106">
        <v>16.261700000000001</v>
      </c>
      <c r="F313" s="106">
        <v>17.570499999999999</v>
      </c>
      <c r="G313" s="106">
        <v>16.883199999999999</v>
      </c>
      <c r="H313" s="106">
        <v>16.4254</v>
      </c>
      <c r="I313" s="106">
        <v>19.732399999999998</v>
      </c>
      <c r="J313" s="193">
        <v>21.959499999999998</v>
      </c>
      <c r="K313" s="106">
        <v>23.668099999999999</v>
      </c>
      <c r="L313" s="106">
        <v>24.139800000000001</v>
      </c>
      <c r="M313" s="106">
        <v>23.677800000000001</v>
      </c>
      <c r="N313" s="106">
        <v>25.219190770230753</v>
      </c>
      <c r="O313" s="106">
        <v>25.337460662543034</v>
      </c>
      <c r="P313" s="38"/>
    </row>
    <row r="314" spans="2:16" ht="17.649999999999999" hidden="1" outlineLevel="2" x14ac:dyDescent="0.35">
      <c r="B314" s="34"/>
      <c r="C314" s="392"/>
      <c r="D314" s="117"/>
      <c r="E314" s="117"/>
      <c r="F314" s="117"/>
      <c r="G314" s="117"/>
      <c r="H314" s="117"/>
      <c r="I314" s="117"/>
      <c r="J314" s="117"/>
      <c r="K314" s="117"/>
      <c r="L314" s="117"/>
      <c r="M314" s="117"/>
      <c r="N314" s="117"/>
      <c r="O314" s="117"/>
      <c r="P314" s="106"/>
    </row>
    <row r="315" spans="2:16" ht="13.9" hidden="1" outlineLevel="2" x14ac:dyDescent="0.35">
      <c r="B315" s="36" t="s">
        <v>151</v>
      </c>
      <c r="C315" s="392"/>
      <c r="D315" s="117"/>
      <c r="E315" s="117"/>
      <c r="F315" s="117"/>
      <c r="G315" s="117"/>
      <c r="H315" s="117"/>
      <c r="I315" s="117"/>
      <c r="J315" s="117"/>
      <c r="K315" s="117"/>
      <c r="L315" s="117"/>
      <c r="M315" s="117"/>
      <c r="N315" s="117"/>
      <c r="O315" s="117"/>
      <c r="P315" s="106"/>
    </row>
    <row r="316" spans="2:16" ht="27" hidden="1" outlineLevel="2" x14ac:dyDescent="0.35">
      <c r="B316" s="37" t="s">
        <v>256</v>
      </c>
      <c r="C316" s="392" t="s">
        <v>427</v>
      </c>
      <c r="D316" s="117"/>
      <c r="E316" s="117"/>
      <c r="F316" s="117"/>
      <c r="G316" s="117"/>
      <c r="H316" s="117"/>
      <c r="I316" s="117"/>
      <c r="J316" s="117"/>
      <c r="K316" s="117"/>
      <c r="L316" s="117"/>
      <c r="M316" s="117"/>
      <c r="N316" s="187">
        <v>3230.9000000000033</v>
      </c>
      <c r="O316" s="187">
        <v>3872.8300000000063</v>
      </c>
      <c r="P316" s="38"/>
    </row>
    <row r="317" spans="2:16" ht="27" hidden="1" outlineLevel="2" x14ac:dyDescent="0.35">
      <c r="B317" s="37" t="s">
        <v>257</v>
      </c>
      <c r="C317" s="392" t="s">
        <v>427</v>
      </c>
      <c r="D317" s="117"/>
      <c r="E317" s="117"/>
      <c r="F317" s="117"/>
      <c r="G317" s="117"/>
      <c r="H317" s="117"/>
      <c r="I317" s="117"/>
      <c r="J317" s="117"/>
      <c r="K317" s="117"/>
      <c r="L317" s="117"/>
      <c r="M317" s="117"/>
      <c r="N317" s="193">
        <v>134.48999999999995</v>
      </c>
      <c r="O317" s="193">
        <v>152.62999999999997</v>
      </c>
      <c r="P317" s="38"/>
    </row>
    <row r="318" spans="2:16" ht="27" hidden="1" outlineLevel="2" x14ac:dyDescent="0.35">
      <c r="B318" s="37" t="s">
        <v>258</v>
      </c>
      <c r="C318" s="392" t="s">
        <v>427</v>
      </c>
      <c r="D318" s="117"/>
      <c r="E318" s="117"/>
      <c r="F318" s="117"/>
      <c r="G318" s="117"/>
      <c r="H318" s="117"/>
      <c r="I318" s="117"/>
      <c r="J318" s="117"/>
      <c r="K318" s="117"/>
      <c r="L318" s="117"/>
      <c r="M318" s="117"/>
      <c r="N318" s="187">
        <v>2098.3399999999997</v>
      </c>
      <c r="O318" s="193">
        <v>594.05000000000007</v>
      </c>
      <c r="P318" s="38"/>
    </row>
    <row r="319" spans="2:16" ht="27" hidden="1" outlineLevel="2" x14ac:dyDescent="0.35">
      <c r="B319" s="46" t="s">
        <v>419</v>
      </c>
      <c r="C319" s="395" t="s">
        <v>427</v>
      </c>
      <c r="D319" s="187">
        <v>1485</v>
      </c>
      <c r="E319" s="187">
        <v>2228.1770000000001</v>
      </c>
      <c r="F319" s="187">
        <v>2622.3836000000001</v>
      </c>
      <c r="G319" s="187">
        <v>3684.87</v>
      </c>
      <c r="H319" s="187">
        <v>3249.5313999999998</v>
      </c>
      <c r="I319" s="187">
        <v>3530.4103</v>
      </c>
      <c r="J319" s="187">
        <v>3814.6595000000002</v>
      </c>
      <c r="K319" s="187">
        <v>4273.1283999999996</v>
      </c>
      <c r="L319" s="187">
        <v>3773.8728999999998</v>
      </c>
      <c r="M319" s="187">
        <v>4194.3323</v>
      </c>
      <c r="N319" s="187">
        <v>5463.7300000000032</v>
      </c>
      <c r="O319" s="187">
        <v>4619.5100000000066</v>
      </c>
      <c r="P319" s="194"/>
    </row>
    <row r="320" spans="2:16" hidden="1" outlineLevel="2" x14ac:dyDescent="0.35">
      <c r="B320" s="46" t="s">
        <v>152</v>
      </c>
      <c r="C320" s="395" t="s">
        <v>427</v>
      </c>
      <c r="D320" s="187">
        <v>5087.9997000000003</v>
      </c>
      <c r="E320" s="187">
        <v>5848.3867</v>
      </c>
      <c r="F320" s="187">
        <v>6322.0770000000002</v>
      </c>
      <c r="G320" s="187">
        <v>4921.5101999999997</v>
      </c>
      <c r="H320" s="187">
        <v>5130.0888999999997</v>
      </c>
      <c r="I320" s="187">
        <v>6524.28</v>
      </c>
      <c r="J320" s="187">
        <v>7412.55</v>
      </c>
      <c r="K320" s="187">
        <v>7801.89</v>
      </c>
      <c r="L320" s="187">
        <v>8473.0300000000007</v>
      </c>
      <c r="M320" s="187">
        <v>8244.48</v>
      </c>
      <c r="N320" s="187">
        <v>10056.160000000002</v>
      </c>
      <c r="O320" s="187">
        <v>9156.2900000000027</v>
      </c>
      <c r="P320" s="194"/>
    </row>
    <row r="321" spans="2:16" ht="13.9" hidden="1" outlineLevel="2" x14ac:dyDescent="0.35">
      <c r="B321" s="49" t="s">
        <v>240</v>
      </c>
      <c r="C321" s="396" t="s">
        <v>427</v>
      </c>
      <c r="D321" s="195">
        <v>6572.9997000000003</v>
      </c>
      <c r="E321" s="195">
        <v>8076.5636999999997</v>
      </c>
      <c r="F321" s="195">
        <v>8944.4606000000003</v>
      </c>
      <c r="G321" s="195">
        <v>8606.3801999999996</v>
      </c>
      <c r="H321" s="195">
        <v>8379.6203000000005</v>
      </c>
      <c r="I321" s="195">
        <v>10054.6903</v>
      </c>
      <c r="J321" s="195">
        <v>11227.209500000001</v>
      </c>
      <c r="K321" s="195">
        <v>12075.018400000001</v>
      </c>
      <c r="L321" s="195">
        <v>12246.902899999999</v>
      </c>
      <c r="M321" s="195">
        <v>12438.8123</v>
      </c>
      <c r="N321" s="195">
        <v>15519.890000000005</v>
      </c>
      <c r="O321" s="195">
        <v>13775.80000000001</v>
      </c>
      <c r="P321" s="195"/>
    </row>
    <row r="322" spans="2:16" hidden="1" outlineLevel="2" x14ac:dyDescent="0.35">
      <c r="B322" s="37"/>
      <c r="C322" s="392"/>
      <c r="D322" s="106"/>
      <c r="E322" s="106"/>
      <c r="F322" s="106"/>
      <c r="G322" s="106"/>
      <c r="H322" s="106"/>
      <c r="I322" s="106"/>
      <c r="J322" s="106"/>
      <c r="K322" s="106"/>
      <c r="L322" s="106"/>
      <c r="M322" s="106"/>
      <c r="N322" s="38"/>
      <c r="O322" s="38"/>
      <c r="P322" s="38"/>
    </row>
    <row r="323" spans="2:16" ht="13.9" hidden="1" outlineLevel="2" x14ac:dyDescent="0.35">
      <c r="B323" s="36" t="s">
        <v>360</v>
      </c>
      <c r="C323" s="392"/>
      <c r="D323" s="106"/>
      <c r="E323" s="106"/>
      <c r="F323" s="106"/>
      <c r="G323" s="106"/>
      <c r="H323" s="106"/>
      <c r="I323" s="106"/>
      <c r="J323" s="106"/>
      <c r="K323" s="106"/>
      <c r="L323" s="106"/>
      <c r="M323" s="106"/>
      <c r="N323" s="38"/>
      <c r="O323" s="38"/>
      <c r="P323" s="38"/>
    </row>
    <row r="324" spans="2:16" ht="27" hidden="1" outlineLevel="2" x14ac:dyDescent="0.35">
      <c r="B324" s="37" t="s">
        <v>259</v>
      </c>
      <c r="C324" s="392" t="s">
        <v>279</v>
      </c>
      <c r="D324" s="106"/>
      <c r="E324" s="106">
        <v>14.94</v>
      </c>
      <c r="F324" s="106">
        <v>21.22</v>
      </c>
      <c r="G324" s="428">
        <v>-5.75</v>
      </c>
      <c r="H324" s="428">
        <v>-1.84</v>
      </c>
      <c r="I324" s="106">
        <v>24.98</v>
      </c>
      <c r="J324" s="106">
        <v>41.52</v>
      </c>
      <c r="K324" s="106">
        <v>49.27</v>
      </c>
      <c r="L324" s="106">
        <v>63.02</v>
      </c>
      <c r="M324" s="106">
        <v>53.19</v>
      </c>
      <c r="N324" s="38">
        <v>59.510088230770307</v>
      </c>
      <c r="O324" s="38">
        <v>64.391466712744375</v>
      </c>
      <c r="P324" s="38"/>
    </row>
    <row r="325" spans="2:16" hidden="1" outlineLevel="2" x14ac:dyDescent="0.35">
      <c r="B325" s="37" t="s">
        <v>363</v>
      </c>
      <c r="C325" s="392" t="s">
        <v>426</v>
      </c>
      <c r="D325" s="106"/>
      <c r="E325" s="106">
        <v>6252.0680000000002</v>
      </c>
      <c r="F325" s="106">
        <v>6923.9070000000002</v>
      </c>
      <c r="G325" s="106">
        <v>6662.1989000000003</v>
      </c>
      <c r="H325" s="106">
        <v>6486.6641</v>
      </c>
      <c r="I325" s="106">
        <v>7783.3357999999998</v>
      </c>
      <c r="J325" s="106">
        <v>8690.9829000000009</v>
      </c>
      <c r="K325" s="106">
        <v>9347.2716999999993</v>
      </c>
      <c r="L325" s="106">
        <v>9480.3274999999994</v>
      </c>
      <c r="M325" s="106">
        <v>9628.8845999999994</v>
      </c>
      <c r="N325" s="38">
        <v>12013.574371640003</v>
      </c>
      <c r="O325" s="38">
        <v>10663.516160800007</v>
      </c>
      <c r="P325" s="38"/>
    </row>
    <row r="326" spans="2:16" hidden="1" outlineLevel="2" x14ac:dyDescent="0.35">
      <c r="B326" s="37" t="s">
        <v>364</v>
      </c>
      <c r="C326" s="392" t="s">
        <v>427</v>
      </c>
      <c r="D326" s="106"/>
      <c r="E326" s="106">
        <v>403.68130000000002</v>
      </c>
      <c r="F326" s="106">
        <v>601.83000000000004</v>
      </c>
      <c r="G326" s="106">
        <v>1740.6886999999999</v>
      </c>
      <c r="H326" s="106">
        <v>1356.5752</v>
      </c>
      <c r="I326" s="106">
        <v>1259.0558000000001</v>
      </c>
      <c r="J326" s="106">
        <v>1278.4329</v>
      </c>
      <c r="K326" s="106">
        <v>1545.3816999999999</v>
      </c>
      <c r="L326" s="106">
        <v>1007.2975</v>
      </c>
      <c r="M326" s="106">
        <v>1384.4046000000001</v>
      </c>
      <c r="N326" s="38">
        <v>1957.4143716400013</v>
      </c>
      <c r="O326" s="38">
        <v>1507.2261608000044</v>
      </c>
      <c r="P326" s="38"/>
    </row>
    <row r="327" spans="2:16" hidden="1" outlineLevel="2" x14ac:dyDescent="0.35">
      <c r="B327" s="37" t="s">
        <v>365</v>
      </c>
      <c r="C327" s="392" t="s">
        <v>427</v>
      </c>
      <c r="D327" s="106"/>
      <c r="E327" s="106">
        <v>403.68130000000002</v>
      </c>
      <c r="F327" s="106">
        <v>1005.5113</v>
      </c>
      <c r="G327" s="106">
        <v>2746.2</v>
      </c>
      <c r="H327" s="106">
        <v>4102.7752</v>
      </c>
      <c r="I327" s="106">
        <v>5361.8310000000001</v>
      </c>
      <c r="J327" s="106">
        <v>6640.2638999999999</v>
      </c>
      <c r="K327" s="106">
        <v>8185.6455999999998</v>
      </c>
      <c r="L327" s="106">
        <v>9192.9431000000004</v>
      </c>
      <c r="M327" s="106">
        <v>10577.3477</v>
      </c>
      <c r="N327" s="38">
        <v>12534.762071640002</v>
      </c>
      <c r="O327" s="38">
        <v>13743.770640440007</v>
      </c>
      <c r="P327" s="38"/>
    </row>
    <row r="328" spans="2:16" hidden="1" outlineLevel="2" x14ac:dyDescent="0.35">
      <c r="B328" s="37"/>
      <c r="C328" s="392"/>
      <c r="D328" s="106"/>
      <c r="E328" s="106"/>
      <c r="F328" s="106"/>
      <c r="G328" s="106"/>
      <c r="H328" s="106"/>
      <c r="I328" s="106"/>
      <c r="J328" s="106"/>
      <c r="K328" s="106"/>
      <c r="L328" s="106"/>
      <c r="M328" s="106"/>
      <c r="N328" s="38"/>
      <c r="O328" s="38"/>
      <c r="P328" s="38"/>
    </row>
    <row r="329" spans="2:16" ht="25.9" hidden="1" outlineLevel="1" collapsed="1" thickBot="1" x14ac:dyDescent="0.4">
      <c r="B329" s="447" t="s">
        <v>267</v>
      </c>
      <c r="C329" s="35"/>
      <c r="D329" s="169"/>
      <c r="E329" s="171"/>
      <c r="F329" s="171"/>
      <c r="G329" s="171"/>
      <c r="H329" s="171"/>
      <c r="I329" s="171"/>
      <c r="J329" s="171"/>
      <c r="K329" s="171"/>
      <c r="L329" s="171"/>
      <c r="M329" s="171"/>
      <c r="N329" s="170"/>
      <c r="O329" s="170"/>
      <c r="P329" s="170"/>
    </row>
    <row r="330" spans="2:16" ht="13.9" hidden="1" outlineLevel="1" thickTop="1" x14ac:dyDescent="0.35">
      <c r="B330" s="37"/>
      <c r="C330" s="392"/>
      <c r="D330" s="117"/>
      <c r="E330" s="106"/>
      <c r="F330" s="106"/>
      <c r="G330" s="106"/>
      <c r="H330" s="106"/>
      <c r="I330" s="106"/>
      <c r="J330" s="106"/>
      <c r="K330" s="106"/>
      <c r="L330" s="106"/>
      <c r="M330" s="106"/>
      <c r="N330" s="38"/>
      <c r="O330" s="38"/>
      <c r="P330" s="38"/>
    </row>
    <row r="331" spans="2:16" ht="25.15" hidden="1" outlineLevel="1" x14ac:dyDescent="0.35">
      <c r="B331" s="177" t="s">
        <v>3</v>
      </c>
      <c r="C331" s="392"/>
      <c r="D331" s="106"/>
      <c r="E331" s="106"/>
      <c r="F331" s="106"/>
      <c r="G331" s="106"/>
      <c r="H331" s="106"/>
      <c r="I331" s="106"/>
      <c r="J331" s="106"/>
      <c r="K331" s="106"/>
      <c r="L331" s="106"/>
      <c r="M331" s="106"/>
      <c r="N331" s="38"/>
      <c r="O331" s="38"/>
      <c r="P331" s="38"/>
    </row>
    <row r="332" spans="2:16" ht="18" hidden="1" outlineLevel="1" thickBot="1" x14ac:dyDescent="0.4">
      <c r="B332" s="33"/>
      <c r="C332" s="35"/>
      <c r="D332" s="171"/>
      <c r="E332" s="171"/>
      <c r="F332" s="171"/>
      <c r="G332" s="171"/>
      <c r="H332" s="171"/>
      <c r="I332" s="171"/>
      <c r="J332" s="171"/>
      <c r="K332" s="171"/>
      <c r="L332" s="171"/>
      <c r="M332" s="171"/>
      <c r="N332" s="170"/>
      <c r="O332" s="170"/>
      <c r="P332" s="170"/>
    </row>
    <row r="333" spans="2:16" ht="17.649999999999999" hidden="1" outlineLevel="1" thickTop="1" x14ac:dyDescent="0.35">
      <c r="B333" s="31" t="s">
        <v>366</v>
      </c>
      <c r="C333" s="393" t="s">
        <v>255</v>
      </c>
      <c r="D333" s="180">
        <v>1511</v>
      </c>
      <c r="E333" s="180">
        <v>1481</v>
      </c>
      <c r="F333" s="180">
        <v>1324</v>
      </c>
      <c r="G333" s="180">
        <v>1203</v>
      </c>
      <c r="H333" s="180">
        <v>1235</v>
      </c>
      <c r="I333" s="180">
        <v>1235</v>
      </c>
      <c r="J333" s="180">
        <v>1062</v>
      </c>
      <c r="K333" s="180">
        <v>971</v>
      </c>
      <c r="L333" s="180">
        <v>1153</v>
      </c>
      <c r="M333" s="180">
        <v>1172</v>
      </c>
      <c r="N333" s="180">
        <v>1077.6770555736107</v>
      </c>
      <c r="O333" s="180">
        <v>1096.0913235962212</v>
      </c>
      <c r="P333" s="180"/>
    </row>
    <row r="334" spans="2:16" hidden="1" outlineLevel="2" x14ac:dyDescent="0.35">
      <c r="B334" s="37" t="s">
        <v>367</v>
      </c>
      <c r="C334" s="392" t="s">
        <v>279</v>
      </c>
      <c r="D334" s="106"/>
      <c r="E334" s="428">
        <v>-2</v>
      </c>
      <c r="F334" s="428">
        <v>-12</v>
      </c>
      <c r="G334" s="428">
        <v>-20</v>
      </c>
      <c r="H334" s="428">
        <v>-18</v>
      </c>
      <c r="I334" s="428">
        <v>-18</v>
      </c>
      <c r="J334" s="428">
        <v>-30</v>
      </c>
      <c r="K334" s="428">
        <v>-36</v>
      </c>
      <c r="L334" s="428">
        <v>-24</v>
      </c>
      <c r="M334" s="428">
        <v>-22</v>
      </c>
      <c r="N334" s="428">
        <v>-20</v>
      </c>
      <c r="O334" s="428">
        <v>-19</v>
      </c>
      <c r="P334" s="38"/>
    </row>
    <row r="335" spans="2:16" hidden="1" outlineLevel="2" x14ac:dyDescent="0.35">
      <c r="B335" s="37" t="s">
        <v>368</v>
      </c>
      <c r="C335" s="392" t="s">
        <v>279</v>
      </c>
      <c r="D335" s="106"/>
      <c r="E335" s="106"/>
      <c r="F335" s="106"/>
      <c r="G335" s="106"/>
      <c r="H335" s="106"/>
      <c r="I335" s="106"/>
      <c r="J335" s="106"/>
      <c r="K335" s="106"/>
      <c r="L335" s="106"/>
      <c r="M335" s="106"/>
      <c r="N335" s="172"/>
      <c r="O335" s="172"/>
      <c r="P335" s="172"/>
    </row>
    <row r="336" spans="2:16" ht="17.649999999999999" hidden="1" outlineLevel="2" x14ac:dyDescent="0.35">
      <c r="B336" s="34"/>
      <c r="C336" s="392"/>
      <c r="D336" s="106"/>
      <c r="E336" s="106"/>
      <c r="F336" s="106"/>
      <c r="G336" s="106"/>
      <c r="H336" s="106"/>
      <c r="I336" s="106"/>
      <c r="J336" s="106"/>
      <c r="K336" s="106"/>
      <c r="L336" s="106"/>
      <c r="M336" s="106"/>
      <c r="N336" s="38"/>
      <c r="O336" s="38"/>
      <c r="P336" s="38"/>
    </row>
    <row r="337" spans="2:16" ht="13.9" hidden="1" outlineLevel="2" x14ac:dyDescent="0.35">
      <c r="B337" s="165" t="s">
        <v>243</v>
      </c>
      <c r="C337" s="392"/>
      <c r="D337" s="172"/>
      <c r="E337" s="172"/>
      <c r="F337" s="172"/>
      <c r="G337" s="172"/>
      <c r="H337" s="172"/>
      <c r="I337" s="172"/>
      <c r="J337" s="172"/>
      <c r="K337" s="172"/>
      <c r="L337" s="172"/>
      <c r="M337" s="172"/>
      <c r="N337" s="172"/>
      <c r="O337" s="172"/>
      <c r="P337" s="38"/>
    </row>
    <row r="338" spans="2:16" hidden="1" outlineLevel="2" x14ac:dyDescent="0.35">
      <c r="B338" s="164" t="s">
        <v>154</v>
      </c>
      <c r="C338" s="392" t="s">
        <v>428</v>
      </c>
      <c r="D338" s="172"/>
      <c r="E338" s="172"/>
      <c r="F338" s="172"/>
      <c r="G338" s="172"/>
      <c r="H338" s="172"/>
      <c r="I338" s="172"/>
      <c r="J338" s="172"/>
      <c r="K338" s="172"/>
      <c r="L338" s="172"/>
      <c r="M338" s="172"/>
      <c r="N338" s="172">
        <v>28</v>
      </c>
      <c r="O338" s="172">
        <v>52</v>
      </c>
      <c r="P338" s="172"/>
    </row>
    <row r="339" spans="2:16" hidden="1" outlineLevel="2" x14ac:dyDescent="0.35">
      <c r="B339" s="164" t="s">
        <v>369</v>
      </c>
      <c r="C339" s="392" t="s">
        <v>428</v>
      </c>
      <c r="D339" s="172"/>
      <c r="E339" s="172"/>
      <c r="F339" s="172"/>
      <c r="G339" s="172"/>
      <c r="H339" s="172"/>
      <c r="I339" s="172"/>
      <c r="J339" s="172"/>
      <c r="K339" s="172"/>
      <c r="L339" s="172"/>
      <c r="M339" s="172"/>
      <c r="N339" s="172"/>
      <c r="O339" s="172"/>
      <c r="P339" s="172"/>
    </row>
    <row r="340" spans="2:16" hidden="1" outlineLevel="2" x14ac:dyDescent="0.35">
      <c r="B340" s="164" t="s">
        <v>370</v>
      </c>
      <c r="C340" s="392" t="s">
        <v>428</v>
      </c>
      <c r="D340" s="172"/>
      <c r="E340" s="172"/>
      <c r="F340" s="172"/>
      <c r="G340" s="172"/>
      <c r="H340" s="172"/>
      <c r="I340" s="172"/>
      <c r="J340" s="172"/>
      <c r="K340" s="172"/>
      <c r="L340" s="172"/>
      <c r="M340" s="172"/>
      <c r="N340" s="172"/>
      <c r="O340" s="172"/>
      <c r="P340" s="172"/>
    </row>
    <row r="341" spans="2:16" hidden="1" outlineLevel="2" x14ac:dyDescent="0.35">
      <c r="B341" s="164" t="s">
        <v>155</v>
      </c>
      <c r="C341" s="392" t="s">
        <v>428</v>
      </c>
      <c r="D341" s="172"/>
      <c r="E341" s="172"/>
      <c r="F341" s="172"/>
      <c r="G341" s="172"/>
      <c r="H341" s="172"/>
      <c r="I341" s="172"/>
      <c r="J341" s="172"/>
      <c r="K341" s="172"/>
      <c r="L341" s="172"/>
      <c r="M341" s="172"/>
      <c r="N341" s="172">
        <v>28</v>
      </c>
      <c r="O341" s="172">
        <v>52</v>
      </c>
      <c r="P341" s="194"/>
    </row>
    <row r="342" spans="2:16" hidden="1" outlineLevel="2" x14ac:dyDescent="0.35">
      <c r="B342" s="164" t="s">
        <v>156</v>
      </c>
      <c r="C342" s="392" t="s">
        <v>428</v>
      </c>
      <c r="D342" s="172">
        <v>670247.72019999998</v>
      </c>
      <c r="E342" s="172">
        <v>657250.50020000001</v>
      </c>
      <c r="F342" s="172">
        <v>603803.43999999994</v>
      </c>
      <c r="G342" s="172">
        <v>549892.72979999997</v>
      </c>
      <c r="H342" s="172">
        <v>564736.08970000001</v>
      </c>
      <c r="I342" s="172">
        <v>564093.11990000005</v>
      </c>
      <c r="J342" s="172">
        <v>486459.47249999997</v>
      </c>
      <c r="K342" s="172">
        <v>496281.93119999999</v>
      </c>
      <c r="L342" s="172">
        <v>584888.75439999998</v>
      </c>
      <c r="M342" s="172">
        <v>615567.14789999998</v>
      </c>
      <c r="N342" s="172">
        <v>663174.46</v>
      </c>
      <c r="O342" s="172">
        <v>595885.18000000017</v>
      </c>
      <c r="P342" s="194"/>
    </row>
    <row r="343" spans="2:16" ht="13.9" hidden="1" outlineLevel="2" x14ac:dyDescent="0.35">
      <c r="B343" s="165" t="s">
        <v>361</v>
      </c>
      <c r="C343" s="400" t="s">
        <v>428</v>
      </c>
      <c r="D343" s="172">
        <v>670247.72019999998</v>
      </c>
      <c r="E343" s="172">
        <v>657250.50020000001</v>
      </c>
      <c r="F343" s="172">
        <v>603803.43999999994</v>
      </c>
      <c r="G343" s="172">
        <v>549892.72979999997</v>
      </c>
      <c r="H343" s="172">
        <v>564736.08970000001</v>
      </c>
      <c r="I343" s="172">
        <v>564093.11990000005</v>
      </c>
      <c r="J343" s="172">
        <v>486459.47249999997</v>
      </c>
      <c r="K343" s="172">
        <v>496281.93119999999</v>
      </c>
      <c r="L343" s="172">
        <v>584888.75439999998</v>
      </c>
      <c r="M343" s="172">
        <v>615567.14789999998</v>
      </c>
      <c r="N343" s="172">
        <v>663202.46</v>
      </c>
      <c r="O343" s="172">
        <v>595937.18000000017</v>
      </c>
      <c r="P343" s="206"/>
    </row>
    <row r="344" spans="2:16" hidden="1" outlineLevel="2" x14ac:dyDescent="0.35">
      <c r="B344" s="37"/>
      <c r="C344" s="392"/>
      <c r="D344" s="106"/>
      <c r="E344" s="106"/>
      <c r="F344" s="106"/>
      <c r="G344" s="106"/>
      <c r="H344" s="106"/>
      <c r="I344" s="106"/>
      <c r="J344" s="106"/>
      <c r="K344" s="106"/>
      <c r="L344" s="106"/>
      <c r="M344" s="106"/>
      <c r="N344" s="196"/>
      <c r="O344" s="196"/>
      <c r="P344" s="196"/>
    </row>
    <row r="345" spans="2:16" hidden="1" outlineLevel="2" x14ac:dyDescent="0.35">
      <c r="B345" s="37" t="s">
        <v>371</v>
      </c>
      <c r="C345" s="392" t="s">
        <v>279</v>
      </c>
      <c r="D345" s="106" t="s">
        <v>157</v>
      </c>
      <c r="E345" s="106" t="s">
        <v>157</v>
      </c>
      <c r="F345" s="106" t="s">
        <v>157</v>
      </c>
      <c r="G345" s="106" t="s">
        <v>157</v>
      </c>
      <c r="H345" s="106" t="s">
        <v>157</v>
      </c>
      <c r="I345" s="106" t="s">
        <v>157</v>
      </c>
      <c r="J345" s="106" t="s">
        <v>157</v>
      </c>
      <c r="K345" s="106" t="s">
        <v>157</v>
      </c>
      <c r="L345" s="106" t="s">
        <v>157</v>
      </c>
      <c r="M345" s="106" t="s">
        <v>157</v>
      </c>
      <c r="N345" s="172">
        <v>100</v>
      </c>
      <c r="O345" s="172">
        <v>100</v>
      </c>
      <c r="P345" s="172"/>
    </row>
    <row r="346" spans="2:16" hidden="1" outlineLevel="2" x14ac:dyDescent="0.35">
      <c r="B346" s="37" t="s">
        <v>372</v>
      </c>
      <c r="C346" s="392"/>
      <c r="D346" s="106" t="s">
        <v>157</v>
      </c>
      <c r="E346" s="106" t="s">
        <v>157</v>
      </c>
      <c r="F346" s="106" t="s">
        <v>157</v>
      </c>
      <c r="G346" s="106" t="s">
        <v>157</v>
      </c>
      <c r="H346" s="106" t="s">
        <v>157</v>
      </c>
      <c r="I346" s="106" t="s">
        <v>157</v>
      </c>
      <c r="J346" s="106" t="s">
        <v>157</v>
      </c>
      <c r="K346" s="106" t="s">
        <v>157</v>
      </c>
      <c r="L346" s="106" t="s">
        <v>157</v>
      </c>
      <c r="M346" s="106" t="s">
        <v>157</v>
      </c>
      <c r="N346" s="172">
        <v>10999</v>
      </c>
      <c r="O346" s="172">
        <v>16624.96</v>
      </c>
      <c r="P346" s="172"/>
    </row>
    <row r="347" spans="2:16" hidden="1" outlineLevel="2" x14ac:dyDescent="0.35">
      <c r="B347" s="37" t="s">
        <v>158</v>
      </c>
      <c r="C347" s="392" t="s">
        <v>428</v>
      </c>
      <c r="D347" s="106"/>
      <c r="E347" s="106"/>
      <c r="F347" s="106"/>
      <c r="G347" s="106"/>
      <c r="H347" s="106"/>
      <c r="I347" s="106"/>
      <c r="J347" s="106"/>
      <c r="K347" s="106"/>
      <c r="L347" s="106"/>
      <c r="M347" s="106"/>
      <c r="N347" s="172"/>
      <c r="O347" s="172"/>
      <c r="P347" s="172"/>
    </row>
    <row r="348" spans="2:16" hidden="1" outlineLevel="2" x14ac:dyDescent="0.35">
      <c r="B348" s="37"/>
      <c r="C348" s="392"/>
      <c r="D348" s="106"/>
      <c r="E348" s="106"/>
      <c r="F348" s="106"/>
      <c r="G348" s="106"/>
      <c r="H348" s="106"/>
      <c r="I348" s="106"/>
      <c r="J348" s="106"/>
      <c r="K348" s="106"/>
      <c r="L348" s="106"/>
      <c r="M348" s="106"/>
      <c r="N348" s="172"/>
      <c r="O348" s="172"/>
      <c r="P348" s="172"/>
    </row>
    <row r="349" spans="2:16" ht="13.9" hidden="1" outlineLevel="2" x14ac:dyDescent="0.35">
      <c r="B349" s="36" t="s">
        <v>360</v>
      </c>
      <c r="C349" s="392"/>
      <c r="D349" s="106"/>
      <c r="E349" s="106"/>
      <c r="F349" s="106"/>
      <c r="G349" s="106"/>
      <c r="H349" s="106"/>
      <c r="I349" s="106"/>
      <c r="J349" s="106"/>
      <c r="K349" s="106"/>
      <c r="L349" s="106"/>
      <c r="M349" s="106"/>
      <c r="N349" s="185"/>
      <c r="O349" s="185"/>
      <c r="P349" s="185"/>
    </row>
    <row r="350" spans="2:16" hidden="1" outlineLevel="2" x14ac:dyDescent="0.35">
      <c r="B350" s="37" t="s">
        <v>373</v>
      </c>
      <c r="C350" s="392" t="s">
        <v>428</v>
      </c>
      <c r="D350" s="106"/>
      <c r="E350" s="106">
        <v>670247.6862</v>
      </c>
      <c r="F350" s="106">
        <v>686981.6115</v>
      </c>
      <c r="G350" s="106">
        <v>687926.26850000001</v>
      </c>
      <c r="H350" s="106">
        <v>688466.07259999996</v>
      </c>
      <c r="I350" s="106">
        <v>687642.87139999995</v>
      </c>
      <c r="J350" s="106">
        <v>689961.32979999995</v>
      </c>
      <c r="K350" s="106">
        <v>688493.06279999996</v>
      </c>
      <c r="L350" s="106">
        <v>684648.30850000004</v>
      </c>
      <c r="M350" s="106">
        <v>708946.2378</v>
      </c>
      <c r="N350" s="38">
        <v>830488.51553999993</v>
      </c>
      <c r="O350" s="38">
        <v>733719.19479929993</v>
      </c>
      <c r="P350" s="38"/>
    </row>
    <row r="351" spans="2:16" hidden="1" outlineLevel="2" x14ac:dyDescent="0.35">
      <c r="B351" s="37" t="s">
        <v>374</v>
      </c>
      <c r="C351" s="392" t="s">
        <v>428</v>
      </c>
      <c r="D351" s="106"/>
      <c r="E351" s="106">
        <v>12997.186</v>
      </c>
      <c r="F351" s="106">
        <v>83178.171499999997</v>
      </c>
      <c r="G351" s="106">
        <v>138033.5387</v>
      </c>
      <c r="H351" s="106">
        <v>123729.9829</v>
      </c>
      <c r="I351" s="106">
        <v>123549.7515</v>
      </c>
      <c r="J351" s="106">
        <v>203501.8573</v>
      </c>
      <c r="K351" s="106">
        <v>192211.13159999999</v>
      </c>
      <c r="L351" s="106">
        <v>99759.554099999994</v>
      </c>
      <c r="M351" s="106">
        <v>93379.089900000006</v>
      </c>
      <c r="N351" s="38">
        <v>167286.05553999997</v>
      </c>
      <c r="O351" s="38">
        <v>137782.01479929977</v>
      </c>
      <c r="P351" s="38"/>
    </row>
    <row r="352" spans="2:16" hidden="1" outlineLevel="2" x14ac:dyDescent="0.35">
      <c r="B352" s="37" t="s">
        <v>375</v>
      </c>
      <c r="C352" s="392" t="s">
        <v>428</v>
      </c>
      <c r="D352" s="106"/>
      <c r="E352" s="106">
        <v>12997.186</v>
      </c>
      <c r="F352" s="106">
        <v>96175.357499999998</v>
      </c>
      <c r="G352" s="106">
        <v>234208.89619999999</v>
      </c>
      <c r="H352" s="106">
        <v>357938.87910000002</v>
      </c>
      <c r="I352" s="106">
        <v>481488.63059999997</v>
      </c>
      <c r="J352" s="106">
        <v>684990.48789999995</v>
      </c>
      <c r="K352" s="106">
        <v>877201.61950000003</v>
      </c>
      <c r="L352" s="106">
        <v>976961.17359999998</v>
      </c>
      <c r="M352" s="106">
        <v>1070340.2634999999</v>
      </c>
      <c r="N352" s="38">
        <v>1237626.31904</v>
      </c>
      <c r="O352" s="38">
        <v>1472033.3338393001</v>
      </c>
      <c r="P352" s="38"/>
    </row>
    <row r="353" spans="2:16" hidden="1" outlineLevel="2" x14ac:dyDescent="0.35">
      <c r="B353" s="37" t="s">
        <v>376</v>
      </c>
      <c r="C353" s="392" t="s">
        <v>429</v>
      </c>
      <c r="D353" s="106"/>
      <c r="E353" s="106"/>
      <c r="F353" s="106"/>
      <c r="G353" s="106"/>
      <c r="H353" s="106"/>
      <c r="I353" s="189">
        <v>3.38</v>
      </c>
      <c r="J353" s="189">
        <v>3.22</v>
      </c>
      <c r="K353" s="189">
        <v>4.62</v>
      </c>
      <c r="L353" s="189">
        <v>4.62</v>
      </c>
      <c r="M353" s="189">
        <v>3.42</v>
      </c>
      <c r="N353" s="190">
        <v>3.95</v>
      </c>
      <c r="O353" s="190">
        <v>3.9304351679612446</v>
      </c>
      <c r="P353" s="38"/>
    </row>
    <row r="354" spans="2:16" hidden="1" outlineLevel="2" x14ac:dyDescent="0.35">
      <c r="B354" s="37" t="s">
        <v>377</v>
      </c>
      <c r="C354" s="392" t="s">
        <v>435</v>
      </c>
      <c r="D354" s="106"/>
      <c r="E354" s="106"/>
      <c r="F354" s="106"/>
      <c r="G354" s="106"/>
      <c r="H354" s="106"/>
      <c r="I354" s="508">
        <v>417598.16006999998</v>
      </c>
      <c r="J354" s="508">
        <v>655275.98050599999</v>
      </c>
      <c r="K354" s="508">
        <v>888015.42799200001</v>
      </c>
      <c r="L354" s="508">
        <v>460889.13994199998</v>
      </c>
      <c r="M354" s="508">
        <v>319356.48745800002</v>
      </c>
      <c r="N354" s="508">
        <v>660779.91938299988</v>
      </c>
      <c r="O354" s="508">
        <v>541543.27647972445</v>
      </c>
      <c r="P354" s="38"/>
    </row>
    <row r="355" spans="2:16" hidden="1" outlineLevel="2" x14ac:dyDescent="0.35">
      <c r="B355" s="37"/>
      <c r="C355" s="392"/>
      <c r="D355" s="106"/>
      <c r="E355" s="106"/>
      <c r="F355" s="106"/>
      <c r="G355" s="106"/>
      <c r="H355" s="106"/>
      <c r="I355" s="106"/>
      <c r="J355" s="106"/>
      <c r="K355" s="106"/>
      <c r="L355" s="106"/>
      <c r="M355" s="106"/>
      <c r="N355" s="38"/>
      <c r="O355" s="38"/>
      <c r="P355" s="38"/>
    </row>
    <row r="356" spans="2:16" ht="25.9" hidden="1" outlineLevel="1" collapsed="1" thickBot="1" x14ac:dyDescent="0.4">
      <c r="B356" s="447" t="s">
        <v>268</v>
      </c>
      <c r="C356" s="35"/>
      <c r="D356" s="169"/>
      <c r="E356" s="171"/>
      <c r="F356" s="171"/>
      <c r="G356" s="171"/>
      <c r="H356" s="171"/>
      <c r="I356" s="171"/>
      <c r="J356" s="171"/>
      <c r="K356" s="171"/>
      <c r="L356" s="171"/>
      <c r="M356" s="171"/>
      <c r="N356" s="192"/>
      <c r="O356" s="192"/>
      <c r="P356" s="192"/>
    </row>
    <row r="357" spans="2:16" ht="13.9" hidden="1" outlineLevel="1" thickTop="1" x14ac:dyDescent="0.35">
      <c r="B357" s="37"/>
      <c r="C357" s="392"/>
      <c r="D357" s="106"/>
      <c r="E357" s="106"/>
      <c r="F357" s="106"/>
      <c r="G357" s="106"/>
      <c r="H357" s="106"/>
      <c r="I357" s="106"/>
      <c r="J357" s="106"/>
      <c r="K357" s="106"/>
      <c r="L357" s="106"/>
      <c r="M357" s="106"/>
      <c r="N357" s="185"/>
      <c r="O357" s="185"/>
      <c r="P357" s="185"/>
    </row>
    <row r="358" spans="2:16" ht="25.15" hidden="1" outlineLevel="1" x14ac:dyDescent="0.35">
      <c r="B358" s="177" t="s">
        <v>244</v>
      </c>
      <c r="C358" s="392"/>
      <c r="D358" s="106"/>
      <c r="E358" s="106"/>
      <c r="F358" s="106"/>
      <c r="G358" s="106"/>
      <c r="H358" s="106"/>
      <c r="I358" s="106"/>
      <c r="J358" s="106"/>
      <c r="K358" s="106"/>
      <c r="L358" s="106"/>
      <c r="M358" s="106"/>
      <c r="N358" s="185"/>
      <c r="O358" s="185"/>
      <c r="P358" s="185"/>
    </row>
    <row r="359" spans="2:16" ht="18" hidden="1" outlineLevel="1" thickBot="1" x14ac:dyDescent="0.4">
      <c r="B359" s="33"/>
      <c r="C359" s="35"/>
      <c r="D359" s="171"/>
      <c r="E359" s="171"/>
      <c r="F359" s="171"/>
      <c r="G359" s="171"/>
      <c r="H359" s="171"/>
      <c r="I359" s="171"/>
      <c r="J359" s="171"/>
      <c r="K359" s="171"/>
      <c r="L359" s="171"/>
      <c r="M359" s="171"/>
      <c r="N359" s="192"/>
      <c r="O359" s="192"/>
      <c r="P359" s="192"/>
    </row>
    <row r="360" spans="2:16" ht="17.649999999999999" hidden="1" outlineLevel="1" thickTop="1" x14ac:dyDescent="0.35">
      <c r="B360" s="31" t="s">
        <v>378</v>
      </c>
      <c r="C360" s="393" t="s">
        <v>430</v>
      </c>
      <c r="D360" s="180">
        <v>465.9</v>
      </c>
      <c r="E360" s="180">
        <v>444.5</v>
      </c>
      <c r="F360" s="180">
        <v>439</v>
      </c>
      <c r="G360" s="180">
        <v>387</v>
      </c>
      <c r="H360" s="180">
        <v>360.9</v>
      </c>
      <c r="I360" s="180">
        <v>344.7</v>
      </c>
      <c r="J360" s="180">
        <v>319.2</v>
      </c>
      <c r="K360" s="180">
        <v>332.9</v>
      </c>
      <c r="L360" s="180">
        <v>348.8</v>
      </c>
      <c r="M360" s="180">
        <v>335</v>
      </c>
      <c r="N360" s="180">
        <v>373</v>
      </c>
      <c r="O360" s="180">
        <v>365.51698493451272</v>
      </c>
      <c r="P360" s="180"/>
    </row>
    <row r="361" spans="2:16" hidden="1" outlineLevel="1" x14ac:dyDescent="0.35">
      <c r="B361" s="89" t="s">
        <v>248</v>
      </c>
      <c r="C361" s="90" t="s">
        <v>430</v>
      </c>
      <c r="D361" s="107">
        <v>372.01089999999999</v>
      </c>
      <c r="E361" s="198">
        <v>362.58339999999998</v>
      </c>
      <c r="F361" s="198">
        <v>366.86320000000001</v>
      </c>
      <c r="G361" s="198">
        <v>328.28399999999999</v>
      </c>
      <c r="H361" s="198">
        <v>310.63729999999998</v>
      </c>
      <c r="I361" s="198">
        <v>299.48270000000002</v>
      </c>
      <c r="J361" s="198">
        <v>271.30099999999999</v>
      </c>
      <c r="K361" s="198">
        <v>291.59500000000003</v>
      </c>
      <c r="L361" s="198">
        <v>308.8236</v>
      </c>
      <c r="M361" s="198">
        <v>297.53379999999999</v>
      </c>
      <c r="N361" s="198">
        <v>310</v>
      </c>
      <c r="O361" s="198">
        <v>312.02323737844711</v>
      </c>
      <c r="P361" s="198"/>
    </row>
    <row r="362" spans="2:16" hidden="1" outlineLevel="1" x14ac:dyDescent="0.35">
      <c r="B362" s="89" t="s">
        <v>247</v>
      </c>
      <c r="C362" s="90" t="s">
        <v>431</v>
      </c>
      <c r="D362" s="107">
        <v>93.974800000000002</v>
      </c>
      <c r="E362" s="198">
        <v>81.971699999999998</v>
      </c>
      <c r="F362" s="198">
        <v>72.136700000000005</v>
      </c>
      <c r="G362" s="198">
        <v>58.7485</v>
      </c>
      <c r="H362" s="198">
        <v>50.3309</v>
      </c>
      <c r="I362" s="198">
        <v>45.300699999999999</v>
      </c>
      <c r="J362" s="198">
        <v>47.907200000000003</v>
      </c>
      <c r="K362" s="198">
        <v>40.929299999999998</v>
      </c>
      <c r="L362" s="198">
        <v>39.9557</v>
      </c>
      <c r="M362" s="198">
        <v>37.179299999999998</v>
      </c>
      <c r="N362" s="198">
        <v>63</v>
      </c>
      <c r="O362" s="198">
        <v>53.4717130623348</v>
      </c>
      <c r="P362" s="198"/>
    </row>
    <row r="363" spans="2:16" hidden="1" outlineLevel="1" x14ac:dyDescent="0.35">
      <c r="B363" s="89" t="s">
        <v>246</v>
      </c>
      <c r="C363" s="90" t="s">
        <v>432</v>
      </c>
      <c r="D363" s="199"/>
      <c r="E363" s="199"/>
      <c r="F363" s="199"/>
      <c r="G363" s="199"/>
      <c r="H363" s="199"/>
      <c r="I363" s="199"/>
      <c r="J363" s="199"/>
      <c r="K363" s="199">
        <v>0.38729999999999998</v>
      </c>
      <c r="L363" s="199">
        <v>7.0400000000000004E-2</v>
      </c>
      <c r="M363" s="199">
        <v>0.37180000000000002</v>
      </c>
      <c r="N363" s="199">
        <v>8.86252843678908E-2</v>
      </c>
      <c r="O363" s="199"/>
      <c r="P363" s="198"/>
    </row>
    <row r="364" spans="2:16" s="20" customFormat="1" ht="20.65" hidden="1" outlineLevel="2" x14ac:dyDescent="0.35">
      <c r="B364" s="161" t="s">
        <v>4</v>
      </c>
      <c r="C364" s="398"/>
      <c r="D364" s="200"/>
      <c r="E364" s="200"/>
      <c r="F364" s="200"/>
      <c r="G364" s="200"/>
      <c r="H364" s="200"/>
      <c r="I364" s="200"/>
      <c r="J364" s="200"/>
      <c r="K364" s="200"/>
      <c r="L364" s="200"/>
      <c r="M364" s="200"/>
      <c r="N364" s="200"/>
      <c r="O364" s="200"/>
      <c r="P364" s="200"/>
    </row>
    <row r="365" spans="2:16" hidden="1" outlineLevel="2" x14ac:dyDescent="0.35">
      <c r="B365" s="439" t="s">
        <v>248</v>
      </c>
      <c r="C365" s="440" t="s">
        <v>430</v>
      </c>
      <c r="D365" s="427">
        <v>372.01089999999999</v>
      </c>
      <c r="E365" s="443">
        <v>362.58339999999998</v>
      </c>
      <c r="F365" s="443">
        <v>366.86320000000001</v>
      </c>
      <c r="G365" s="443">
        <v>328.28399999999999</v>
      </c>
      <c r="H365" s="443">
        <v>310.63729999999998</v>
      </c>
      <c r="I365" s="443">
        <v>299.48270000000002</v>
      </c>
      <c r="J365" s="443">
        <v>271.30099999999999</v>
      </c>
      <c r="K365" s="443">
        <v>291.59500000000003</v>
      </c>
      <c r="L365" s="443">
        <v>308.8236</v>
      </c>
      <c r="M365" s="443">
        <v>297.53379999999999</v>
      </c>
      <c r="N365" s="443">
        <v>310</v>
      </c>
      <c r="O365" s="443">
        <v>312.02323737844711</v>
      </c>
      <c r="P365" s="444"/>
    </row>
    <row r="366" spans="2:16" hidden="1" outlineLevel="2" x14ac:dyDescent="0.35">
      <c r="B366" s="37" t="s">
        <v>367</v>
      </c>
      <c r="C366" s="392" t="s">
        <v>279</v>
      </c>
      <c r="D366" s="106"/>
      <c r="E366" s="428">
        <v>-2.5299999999999998</v>
      </c>
      <c r="F366" s="428">
        <v>-1.38</v>
      </c>
      <c r="G366" s="428">
        <v>-11.75</v>
      </c>
      <c r="H366" s="428">
        <v>-16.489999999999998</v>
      </c>
      <c r="I366" s="428">
        <v>-19.489999999999998</v>
      </c>
      <c r="J366" s="428">
        <v>-27.07</v>
      </c>
      <c r="K366" s="428">
        <v>-21.61</v>
      </c>
      <c r="L366" s="428">
        <v>-16.98</v>
      </c>
      <c r="M366" s="428">
        <v>-20.02</v>
      </c>
      <c r="N366" s="428">
        <v>-17</v>
      </c>
      <c r="O366" s="428">
        <v>-16.125243271515131</v>
      </c>
      <c r="P366" s="38"/>
    </row>
    <row r="367" spans="2:16" hidden="1" outlineLevel="2" x14ac:dyDescent="0.35">
      <c r="B367" s="37" t="s">
        <v>161</v>
      </c>
      <c r="C367" s="392" t="s">
        <v>279</v>
      </c>
      <c r="D367" s="106"/>
      <c r="E367" s="106"/>
      <c r="F367" s="106"/>
      <c r="G367" s="106"/>
      <c r="H367" s="106"/>
      <c r="I367" s="106"/>
      <c r="J367" s="106"/>
      <c r="K367" s="106"/>
      <c r="L367" s="106"/>
      <c r="M367" s="106">
        <v>1</v>
      </c>
      <c r="N367" s="106">
        <v>16</v>
      </c>
      <c r="O367" s="106">
        <v>17</v>
      </c>
      <c r="P367" s="172"/>
    </row>
    <row r="368" spans="2:16" hidden="1" outlineLevel="2" x14ac:dyDescent="0.35">
      <c r="B368" s="37"/>
      <c r="C368" s="392"/>
      <c r="D368" s="106"/>
      <c r="E368" s="106"/>
      <c r="F368" s="106"/>
      <c r="G368" s="106"/>
      <c r="H368" s="106"/>
      <c r="I368" s="106"/>
      <c r="J368" s="106"/>
      <c r="K368" s="106"/>
      <c r="L368" s="106"/>
      <c r="M368" s="106"/>
      <c r="N368" s="106"/>
      <c r="O368" s="106"/>
      <c r="P368" s="38"/>
    </row>
    <row r="369" spans="2:16" ht="13.9" hidden="1" outlineLevel="2" x14ac:dyDescent="0.35">
      <c r="B369" s="36" t="s">
        <v>243</v>
      </c>
      <c r="C369" s="392"/>
      <c r="D369" s="106"/>
      <c r="E369" s="106"/>
      <c r="F369" s="106"/>
      <c r="G369" s="106"/>
      <c r="H369" s="106"/>
      <c r="I369" s="106"/>
      <c r="J369" s="106"/>
      <c r="K369" s="106"/>
      <c r="L369" s="106"/>
      <c r="M369" s="106"/>
      <c r="N369" s="106"/>
      <c r="O369" s="106"/>
      <c r="P369" s="185"/>
    </row>
    <row r="370" spans="2:16" hidden="1" outlineLevel="2" x14ac:dyDescent="0.35">
      <c r="B370" s="37" t="s">
        <v>379</v>
      </c>
      <c r="C370" s="399" t="s">
        <v>433</v>
      </c>
      <c r="D370" s="106" t="s">
        <v>157</v>
      </c>
      <c r="E370" s="106" t="s">
        <v>157</v>
      </c>
      <c r="F370" s="106" t="s">
        <v>157</v>
      </c>
      <c r="G370" s="106" t="s">
        <v>157</v>
      </c>
      <c r="H370" s="106" t="s">
        <v>157</v>
      </c>
      <c r="I370" s="106" t="s">
        <v>157</v>
      </c>
      <c r="J370" s="106" t="s">
        <v>157</v>
      </c>
      <c r="K370" s="106" t="s">
        <v>157</v>
      </c>
      <c r="L370" s="106" t="s">
        <v>157</v>
      </c>
      <c r="M370" s="106" t="s">
        <v>157</v>
      </c>
      <c r="N370" s="106">
        <v>1724.9899999999998</v>
      </c>
      <c r="O370" s="106">
        <v>6910.7500000000009</v>
      </c>
      <c r="P370" s="172"/>
    </row>
    <row r="371" spans="2:16" hidden="1" outlineLevel="2" x14ac:dyDescent="0.35">
      <c r="B371" s="37" t="s">
        <v>380</v>
      </c>
      <c r="C371" s="392" t="s">
        <v>433</v>
      </c>
      <c r="D371" s="106"/>
      <c r="E371" s="106"/>
      <c r="F371" s="106"/>
      <c r="G371" s="106"/>
      <c r="H371" s="106"/>
      <c r="I371" s="106"/>
      <c r="J371" s="106"/>
      <c r="K371" s="106"/>
      <c r="L371" s="106"/>
      <c r="M371" s="106"/>
      <c r="N371" s="106">
        <v>29298.863160000004</v>
      </c>
      <c r="O371" s="106">
        <v>28378.222271999992</v>
      </c>
      <c r="P371" s="172"/>
    </row>
    <row r="372" spans="2:16" hidden="1" outlineLevel="2" x14ac:dyDescent="0.35">
      <c r="B372" s="37" t="s">
        <v>162</v>
      </c>
      <c r="C372" s="392" t="s">
        <v>433</v>
      </c>
      <c r="D372" s="38"/>
      <c r="E372" s="38"/>
      <c r="F372" s="38"/>
      <c r="G372" s="38"/>
      <c r="H372" s="38"/>
      <c r="I372" s="38"/>
      <c r="J372" s="38"/>
      <c r="K372" s="38"/>
      <c r="L372" s="38"/>
      <c r="M372" s="38">
        <v>1578.2456</v>
      </c>
      <c r="N372" s="38">
        <v>31023.853160000006</v>
      </c>
      <c r="O372" s="38">
        <v>35288.972271999992</v>
      </c>
      <c r="P372" s="38"/>
    </row>
    <row r="373" spans="2:16" hidden="1" outlineLevel="2" x14ac:dyDescent="0.35">
      <c r="B373" s="37" t="s">
        <v>381</v>
      </c>
      <c r="C373" s="399" t="s">
        <v>433</v>
      </c>
      <c r="D373" s="106" t="s">
        <v>157</v>
      </c>
      <c r="E373" s="106" t="s">
        <v>157</v>
      </c>
      <c r="F373" s="106" t="s">
        <v>157</v>
      </c>
      <c r="G373" s="106" t="s">
        <v>157</v>
      </c>
      <c r="H373" s="106" t="s">
        <v>157</v>
      </c>
      <c r="I373" s="106" t="s">
        <v>157</v>
      </c>
      <c r="J373" s="106" t="s">
        <v>157</v>
      </c>
      <c r="K373" s="106" t="s">
        <v>157</v>
      </c>
      <c r="L373" s="106" t="s">
        <v>157</v>
      </c>
      <c r="M373" s="106" t="s">
        <v>157</v>
      </c>
      <c r="N373" s="106">
        <v>0</v>
      </c>
      <c r="O373" s="106">
        <v>0</v>
      </c>
      <c r="P373" s="172"/>
    </row>
    <row r="374" spans="2:16" hidden="1" outlineLevel="2" x14ac:dyDescent="0.35">
      <c r="B374" s="37" t="s">
        <v>382</v>
      </c>
      <c r="C374" s="392" t="s">
        <v>433</v>
      </c>
      <c r="D374" s="106"/>
      <c r="E374" s="106"/>
      <c r="F374" s="106"/>
      <c r="G374" s="106"/>
      <c r="H374" s="106"/>
      <c r="I374" s="106"/>
      <c r="J374" s="106"/>
      <c r="K374" s="106"/>
      <c r="L374" s="106"/>
      <c r="M374" s="106"/>
      <c r="N374" s="106">
        <v>159866.83683999971</v>
      </c>
      <c r="O374" s="106">
        <v>134355.87772800005</v>
      </c>
      <c r="P374" s="172"/>
    </row>
    <row r="375" spans="2:16" hidden="1" outlineLevel="2" x14ac:dyDescent="0.35">
      <c r="B375" s="37" t="s">
        <v>163</v>
      </c>
      <c r="C375" s="392" t="s">
        <v>433</v>
      </c>
      <c r="D375" s="38">
        <v>184762.9437</v>
      </c>
      <c r="E375" s="38">
        <v>180080.67249999999</v>
      </c>
      <c r="F375" s="38">
        <v>186755.4026</v>
      </c>
      <c r="G375" s="38">
        <v>167346.09969999999</v>
      </c>
      <c r="H375" s="38">
        <v>158474.7311</v>
      </c>
      <c r="I375" s="38">
        <v>152601.45819999999</v>
      </c>
      <c r="J375" s="38">
        <v>138707.55300000001</v>
      </c>
      <c r="K375" s="38">
        <v>148765.9461</v>
      </c>
      <c r="L375" s="38">
        <v>156675.8088</v>
      </c>
      <c r="M375" s="38">
        <v>154726.97440000001</v>
      </c>
      <c r="N375" s="38">
        <v>159866.83683999971</v>
      </c>
      <c r="O375" s="38">
        <v>134355.87772800005</v>
      </c>
      <c r="P375" s="38"/>
    </row>
    <row r="376" spans="2:16" ht="13.9" hidden="1" outlineLevel="2" x14ac:dyDescent="0.35">
      <c r="B376" s="36" t="s">
        <v>164</v>
      </c>
      <c r="C376" s="397" t="s">
        <v>433</v>
      </c>
      <c r="D376" s="181">
        <v>184762.9437</v>
      </c>
      <c r="E376" s="181">
        <v>180080.67249999999</v>
      </c>
      <c r="F376" s="181">
        <v>186755.4026</v>
      </c>
      <c r="G376" s="181">
        <v>167346.09969999999</v>
      </c>
      <c r="H376" s="181">
        <v>158474.7311</v>
      </c>
      <c r="I376" s="181">
        <v>152601.45819999999</v>
      </c>
      <c r="J376" s="181">
        <v>138707.55300000001</v>
      </c>
      <c r="K376" s="181">
        <v>148765.9461</v>
      </c>
      <c r="L376" s="181">
        <v>156675.8088</v>
      </c>
      <c r="M376" s="181">
        <v>156305.22</v>
      </c>
      <c r="N376" s="181">
        <v>190890.68999999971</v>
      </c>
      <c r="O376" s="181">
        <v>169644.85000000003</v>
      </c>
      <c r="P376" s="182"/>
    </row>
    <row r="377" spans="2:16" hidden="1" outlineLevel="2" x14ac:dyDescent="0.35">
      <c r="B377" s="37"/>
      <c r="C377" s="392"/>
      <c r="D377" s="106"/>
      <c r="E377" s="106"/>
      <c r="F377" s="106"/>
      <c r="G377" s="106"/>
      <c r="H377" s="106"/>
      <c r="I377" s="106"/>
      <c r="J377" s="106"/>
      <c r="K377" s="106"/>
      <c r="L377" s="106"/>
      <c r="M377" s="106"/>
      <c r="N377" s="106"/>
      <c r="O377" s="106"/>
      <c r="P377" s="172"/>
    </row>
    <row r="378" spans="2:16" hidden="1" outlineLevel="2" x14ac:dyDescent="0.35">
      <c r="B378" s="37" t="s">
        <v>371</v>
      </c>
      <c r="C378" s="392" t="s">
        <v>279</v>
      </c>
      <c r="D378" s="106"/>
      <c r="E378" s="106"/>
      <c r="F378" s="106"/>
      <c r="G378" s="106"/>
      <c r="H378" s="106"/>
      <c r="I378" s="106"/>
      <c r="J378" s="106"/>
      <c r="K378" s="106"/>
      <c r="L378" s="106"/>
      <c r="M378" s="106"/>
      <c r="N378" s="106">
        <v>39</v>
      </c>
      <c r="O378" s="106">
        <v>39</v>
      </c>
      <c r="P378" s="172"/>
    </row>
    <row r="379" spans="2:16" hidden="1" outlineLevel="2" x14ac:dyDescent="0.35">
      <c r="B379" s="37" t="s">
        <v>362</v>
      </c>
      <c r="C379" s="392" t="s">
        <v>433</v>
      </c>
      <c r="D379" s="106"/>
      <c r="E379" s="106"/>
      <c r="F379" s="106"/>
      <c r="G379" s="106"/>
      <c r="H379" s="106"/>
      <c r="I379" s="106"/>
      <c r="J379" s="106"/>
      <c r="K379" s="106"/>
      <c r="L379" s="106"/>
      <c r="M379" s="106"/>
      <c r="N379" s="106">
        <v>671.95</v>
      </c>
      <c r="O379" s="106">
        <v>576.76</v>
      </c>
      <c r="P379" s="172"/>
    </row>
    <row r="380" spans="2:16" hidden="1" outlineLevel="2" x14ac:dyDescent="0.35">
      <c r="B380" s="37" t="s">
        <v>165</v>
      </c>
      <c r="C380" s="392" t="s">
        <v>433</v>
      </c>
      <c r="D380" s="106"/>
      <c r="E380" s="106"/>
      <c r="F380" s="106"/>
      <c r="G380" s="106"/>
      <c r="H380" s="106"/>
      <c r="I380" s="106"/>
      <c r="J380" s="106"/>
      <c r="K380" s="106"/>
      <c r="L380" s="106"/>
      <c r="M380" s="106"/>
      <c r="N380" s="106">
        <v>25</v>
      </c>
      <c r="O380" s="106">
        <v>124</v>
      </c>
      <c r="P380" s="172"/>
    </row>
    <row r="381" spans="2:16" hidden="1" outlineLevel="2" x14ac:dyDescent="0.35">
      <c r="B381" s="37"/>
      <c r="C381" s="392"/>
      <c r="D381" s="106"/>
      <c r="E381" s="106"/>
      <c r="F381" s="106"/>
      <c r="G381" s="106"/>
      <c r="H381" s="106"/>
      <c r="I381" s="106"/>
      <c r="J381" s="106"/>
      <c r="K381" s="106"/>
      <c r="L381" s="106"/>
      <c r="M381" s="106"/>
      <c r="N381" s="106"/>
      <c r="O381" s="106"/>
      <c r="P381" s="185"/>
    </row>
    <row r="382" spans="2:16" ht="13.9" hidden="1" outlineLevel="2" x14ac:dyDescent="0.35">
      <c r="B382" s="36" t="s">
        <v>153</v>
      </c>
      <c r="C382" s="397"/>
      <c r="D382" s="106"/>
      <c r="E382" s="106"/>
      <c r="F382" s="106"/>
      <c r="G382" s="106"/>
      <c r="H382" s="106"/>
      <c r="I382" s="106"/>
      <c r="J382" s="106"/>
      <c r="K382" s="106"/>
      <c r="L382" s="106"/>
      <c r="M382" s="106"/>
      <c r="N382" s="106"/>
      <c r="O382" s="106"/>
      <c r="P382" s="379"/>
    </row>
    <row r="383" spans="2:16" hidden="1" outlineLevel="2" x14ac:dyDescent="0.35">
      <c r="B383" s="37" t="s">
        <v>383</v>
      </c>
      <c r="C383" s="399" t="s">
        <v>433</v>
      </c>
      <c r="D383" s="106"/>
      <c r="E383" s="106">
        <v>184762.93350000001</v>
      </c>
      <c r="F383" s="106">
        <v>189375.86869999999</v>
      </c>
      <c r="G383" s="106">
        <v>189636.2763</v>
      </c>
      <c r="H383" s="106">
        <v>189785.08069999999</v>
      </c>
      <c r="I383" s="106">
        <v>189558.15400000001</v>
      </c>
      <c r="J383" s="106">
        <v>190197.26879999999</v>
      </c>
      <c r="K383" s="106">
        <v>189792.5209</v>
      </c>
      <c r="L383" s="106">
        <v>188732.66190000001</v>
      </c>
      <c r="M383" s="106">
        <v>195430.7181</v>
      </c>
      <c r="N383" s="106">
        <v>228935.50785999998</v>
      </c>
      <c r="O383" s="106">
        <v>202259.72225369999</v>
      </c>
      <c r="P383" s="38"/>
    </row>
    <row r="384" spans="2:16" hidden="1" outlineLevel="2" x14ac:dyDescent="0.35">
      <c r="B384" s="37" t="s">
        <v>384</v>
      </c>
      <c r="C384" s="399" t="s">
        <v>433</v>
      </c>
      <c r="D384" s="106"/>
      <c r="E384" s="106">
        <v>4682.2610000000004</v>
      </c>
      <c r="F384" s="106">
        <v>2620.4661000000001</v>
      </c>
      <c r="G384" s="106">
        <v>22290.176599999999</v>
      </c>
      <c r="H384" s="106">
        <v>31310.349600000001</v>
      </c>
      <c r="I384" s="106">
        <v>36956.695800000001</v>
      </c>
      <c r="J384" s="106">
        <v>51489.715799999998</v>
      </c>
      <c r="K384" s="106">
        <v>41026.574800000002</v>
      </c>
      <c r="L384" s="106">
        <v>32056.8531</v>
      </c>
      <c r="M384" s="106">
        <v>39125.498099999997</v>
      </c>
      <c r="N384" s="106">
        <v>38044.817860000272</v>
      </c>
      <c r="O384" s="106">
        <v>32614.872253699956</v>
      </c>
      <c r="P384" s="38"/>
    </row>
    <row r="385" spans="2:16" hidden="1" outlineLevel="2" x14ac:dyDescent="0.35">
      <c r="B385" s="37" t="s">
        <v>385</v>
      </c>
      <c r="C385" s="399" t="s">
        <v>433</v>
      </c>
      <c r="D385" s="106"/>
      <c r="E385" s="106">
        <v>4682.2610000000004</v>
      </c>
      <c r="F385" s="106">
        <v>7302.7271000000001</v>
      </c>
      <c r="G385" s="106">
        <v>29592.903699999999</v>
      </c>
      <c r="H385" s="106">
        <v>60903.253299999997</v>
      </c>
      <c r="I385" s="106">
        <v>97859.949099999998</v>
      </c>
      <c r="J385" s="106">
        <v>149349.6649</v>
      </c>
      <c r="K385" s="106">
        <v>190376.23970000001</v>
      </c>
      <c r="L385" s="106">
        <v>222433.09280000001</v>
      </c>
      <c r="M385" s="106">
        <v>261558.59090000001</v>
      </c>
      <c r="N385" s="106">
        <v>299603.40876000025</v>
      </c>
      <c r="O385" s="106">
        <v>353188.28101369995</v>
      </c>
      <c r="P385" s="38"/>
    </row>
    <row r="386" spans="2:16" hidden="1" outlineLevel="2" x14ac:dyDescent="0.35">
      <c r="B386" s="37" t="s">
        <v>376</v>
      </c>
      <c r="C386" s="392" t="s">
        <v>434</v>
      </c>
      <c r="D386" s="197"/>
      <c r="E386" s="197"/>
      <c r="F386" s="197"/>
      <c r="G386" s="197"/>
      <c r="H386" s="197"/>
      <c r="I386" s="189">
        <v>3.3300000000000003E-2</v>
      </c>
      <c r="J386" s="189">
        <v>3.6200000000000003E-2</v>
      </c>
      <c r="K386" s="189">
        <v>4.9000000000000002E-2</v>
      </c>
      <c r="L386" s="189">
        <v>5.1700000000000003E-2</v>
      </c>
      <c r="M386" s="189">
        <v>5.7919999999999999E-2</v>
      </c>
      <c r="N386" s="189">
        <v>5.0639999999999998E-2</v>
      </c>
      <c r="O386" s="189">
        <v>4.4534202157781658E-2</v>
      </c>
      <c r="P386" s="38"/>
    </row>
    <row r="387" spans="2:16" hidden="1" outlineLevel="2" x14ac:dyDescent="0.35">
      <c r="B387" s="37" t="s">
        <v>377</v>
      </c>
      <c r="C387" s="392" t="s">
        <v>435</v>
      </c>
      <c r="D387" s="106"/>
      <c r="E387" s="106"/>
      <c r="F387" s="106"/>
      <c r="G387" s="106"/>
      <c r="H387" s="106"/>
      <c r="I387" s="508">
        <v>1230657.9701400001</v>
      </c>
      <c r="J387" s="508">
        <v>1863927.7119600002</v>
      </c>
      <c r="K387" s="508">
        <v>2010302.1652000002</v>
      </c>
      <c r="L387" s="508">
        <v>1657339.3052700001</v>
      </c>
      <c r="M387" s="508">
        <v>2266148.8499519997</v>
      </c>
      <c r="N387" s="508">
        <v>1926589.5764304136</v>
      </c>
      <c r="O387" s="508">
        <v>1452477.3142964977</v>
      </c>
      <c r="P387" s="38"/>
    </row>
    <row r="388" spans="2:16" hidden="1" outlineLevel="2" x14ac:dyDescent="0.35">
      <c r="B388" s="37"/>
      <c r="C388" s="392"/>
      <c r="D388" s="106"/>
      <c r="E388" s="106"/>
      <c r="F388" s="106"/>
      <c r="G388" s="106"/>
      <c r="H388" s="106"/>
      <c r="I388" s="106"/>
      <c r="J388" s="106"/>
      <c r="K388" s="106"/>
      <c r="L388" s="106"/>
      <c r="M388" s="106"/>
      <c r="N388" s="106"/>
      <c r="O388" s="106"/>
      <c r="P388" s="185"/>
    </row>
    <row r="389" spans="2:16" ht="20.65" hidden="1" outlineLevel="2" x14ac:dyDescent="0.35">
      <c r="B389" s="162" t="s">
        <v>159</v>
      </c>
      <c r="C389" s="392"/>
      <c r="D389" s="106"/>
      <c r="E389" s="106"/>
      <c r="F389" s="106"/>
      <c r="G389" s="106"/>
      <c r="H389" s="106"/>
      <c r="I389" s="106"/>
      <c r="J389" s="106"/>
      <c r="K389" s="106"/>
      <c r="L389" s="106"/>
      <c r="M389" s="106"/>
      <c r="N389" s="106"/>
      <c r="O389" s="106"/>
      <c r="P389" s="185"/>
    </row>
    <row r="390" spans="2:16" hidden="1" outlineLevel="2" x14ac:dyDescent="0.35">
      <c r="B390" s="439" t="s">
        <v>247</v>
      </c>
      <c r="C390" s="440" t="s">
        <v>430</v>
      </c>
      <c r="D390" s="427">
        <v>93.974800000000002</v>
      </c>
      <c r="E390" s="443">
        <v>81.971699999999998</v>
      </c>
      <c r="F390" s="443">
        <v>72.136700000000005</v>
      </c>
      <c r="G390" s="443">
        <v>58.7485</v>
      </c>
      <c r="H390" s="443">
        <v>50.3309</v>
      </c>
      <c r="I390" s="443">
        <v>45.300699999999999</v>
      </c>
      <c r="J390" s="443">
        <v>47.907200000000003</v>
      </c>
      <c r="K390" s="443">
        <v>40.929299999999998</v>
      </c>
      <c r="L390" s="443">
        <v>39.9557</v>
      </c>
      <c r="M390" s="443">
        <v>37.179299999999998</v>
      </c>
      <c r="N390" s="443">
        <v>62.757393516412073</v>
      </c>
      <c r="O390" s="443">
        <v>53.4717130623348</v>
      </c>
      <c r="P390" s="427"/>
    </row>
    <row r="391" spans="2:16" hidden="1" outlineLevel="2" x14ac:dyDescent="0.35">
      <c r="B391" s="37" t="s">
        <v>367</v>
      </c>
      <c r="C391" s="392" t="s">
        <v>279</v>
      </c>
      <c r="D391" s="106"/>
      <c r="E391" s="428">
        <v>-12.77</v>
      </c>
      <c r="F391" s="428">
        <v>-23.23</v>
      </c>
      <c r="G391" s="428">
        <v>-37.479999999999997</v>
      </c>
      <c r="H391" s="428">
        <v>-46.44</v>
      </c>
      <c r="I391" s="428">
        <v>-51.79</v>
      </c>
      <c r="J391" s="428">
        <v>-49.02</v>
      </c>
      <c r="K391" s="428">
        <v>-56.44</v>
      </c>
      <c r="L391" s="428">
        <v>-57.48</v>
      </c>
      <c r="M391" s="428">
        <v>-60.43</v>
      </c>
      <c r="N391" s="428">
        <v>-33.218912393096794</v>
      </c>
      <c r="O391" s="428">
        <v>-43.099944812508461</v>
      </c>
      <c r="P391" s="38"/>
    </row>
    <row r="392" spans="2:16" hidden="1" outlineLevel="2" x14ac:dyDescent="0.35">
      <c r="B392" s="37"/>
      <c r="C392" s="392"/>
      <c r="D392" s="106"/>
      <c r="E392" s="183"/>
      <c r="F392" s="183"/>
      <c r="G392" s="183"/>
      <c r="H392" s="183"/>
      <c r="I392" s="183"/>
      <c r="J392" s="183"/>
      <c r="K392" s="183"/>
      <c r="L392" s="183"/>
      <c r="M392" s="183"/>
      <c r="N392" s="183"/>
      <c r="O392" s="183"/>
      <c r="P392" s="185"/>
    </row>
    <row r="393" spans="2:16" ht="13.9" hidden="1" outlineLevel="2" x14ac:dyDescent="0.35">
      <c r="B393" s="36" t="s">
        <v>151</v>
      </c>
      <c r="C393" s="392"/>
      <c r="D393" s="106"/>
      <c r="E393" s="106"/>
      <c r="F393" s="106"/>
      <c r="G393" s="106"/>
      <c r="H393" s="106"/>
      <c r="I393" s="106"/>
      <c r="J393" s="106"/>
      <c r="K393" s="106"/>
      <c r="L393" s="106"/>
      <c r="M393" s="106"/>
      <c r="N393" s="106"/>
      <c r="O393" s="106"/>
      <c r="P393" s="38"/>
    </row>
    <row r="394" spans="2:16" ht="13.9" hidden="1" outlineLevel="2" x14ac:dyDescent="0.35">
      <c r="B394" s="37" t="s">
        <v>386</v>
      </c>
      <c r="C394" s="392" t="s">
        <v>433</v>
      </c>
      <c r="D394" s="186">
        <v>46674</v>
      </c>
      <c r="E394" s="186">
        <v>40712</v>
      </c>
      <c r="F394" s="186">
        <v>36722</v>
      </c>
      <c r="G394" s="186">
        <v>29948</v>
      </c>
      <c r="H394" s="186">
        <v>25677</v>
      </c>
      <c r="I394" s="186">
        <v>23083</v>
      </c>
      <c r="J394" s="186">
        <v>24493</v>
      </c>
      <c r="K394" s="186">
        <v>20881</v>
      </c>
      <c r="L394" s="186">
        <v>20271</v>
      </c>
      <c r="M394" s="186">
        <v>19532</v>
      </c>
      <c r="N394" s="186">
        <v>38620.899969999991</v>
      </c>
      <c r="O394" s="186">
        <v>29072.196089999998</v>
      </c>
      <c r="P394" s="182"/>
    </row>
    <row r="395" spans="2:16" ht="13.9" hidden="1" outlineLevel="2" x14ac:dyDescent="0.35">
      <c r="B395" s="36" t="s">
        <v>166</v>
      </c>
      <c r="C395" s="397" t="s">
        <v>433</v>
      </c>
      <c r="D395" s="181">
        <v>46674</v>
      </c>
      <c r="E395" s="181">
        <v>40712</v>
      </c>
      <c r="F395" s="181">
        <v>36722</v>
      </c>
      <c r="G395" s="181">
        <v>29948</v>
      </c>
      <c r="H395" s="181">
        <v>25677</v>
      </c>
      <c r="I395" s="181">
        <v>23083</v>
      </c>
      <c r="J395" s="181">
        <v>24493</v>
      </c>
      <c r="K395" s="181">
        <v>20881</v>
      </c>
      <c r="L395" s="181">
        <v>20271</v>
      </c>
      <c r="M395" s="181">
        <v>19532</v>
      </c>
      <c r="N395" s="181">
        <v>38620.899969999991</v>
      </c>
      <c r="O395" s="181">
        <v>29072.196089999998</v>
      </c>
      <c r="P395" s="202"/>
    </row>
    <row r="396" spans="2:16" hidden="1" outlineLevel="2" x14ac:dyDescent="0.35">
      <c r="B396" s="37"/>
      <c r="C396" s="392"/>
      <c r="D396" s="117"/>
      <c r="E396" s="117"/>
      <c r="F396" s="117"/>
      <c r="G396" s="117"/>
      <c r="H396" s="117"/>
      <c r="I396" s="117"/>
      <c r="J396" s="117"/>
      <c r="K396" s="117"/>
      <c r="L396" s="117"/>
      <c r="M396" s="117"/>
      <c r="N396" s="117"/>
      <c r="O396" s="117"/>
      <c r="P396" s="172"/>
    </row>
    <row r="397" spans="2:16" hidden="1" outlineLevel="2" x14ac:dyDescent="0.35">
      <c r="B397" s="37" t="s">
        <v>371</v>
      </c>
      <c r="C397" s="392" t="s">
        <v>279</v>
      </c>
      <c r="D397" s="106"/>
      <c r="E397" s="106"/>
      <c r="F397" s="106"/>
      <c r="G397" s="106"/>
      <c r="H397" s="106"/>
      <c r="I397" s="106"/>
      <c r="J397" s="106"/>
      <c r="K397" s="106"/>
      <c r="L397" s="106"/>
      <c r="M397" s="106"/>
      <c r="N397" s="106">
        <v>82</v>
      </c>
      <c r="O397" s="106">
        <v>82</v>
      </c>
      <c r="P397" s="172"/>
    </row>
    <row r="398" spans="2:16" hidden="1" outlineLevel="2" x14ac:dyDescent="0.35">
      <c r="B398" s="37" t="s">
        <v>167</v>
      </c>
      <c r="C398" s="392"/>
      <c r="D398" s="106"/>
      <c r="E398" s="106"/>
      <c r="F398" s="106"/>
      <c r="G398" s="106"/>
      <c r="H398" s="106"/>
      <c r="I398" s="106"/>
      <c r="J398" s="106"/>
      <c r="K398" s="106"/>
      <c r="L398" s="106"/>
      <c r="M398" s="106"/>
      <c r="N398" s="106">
        <v>16422.96</v>
      </c>
      <c r="O398" s="106">
        <v>20316.2</v>
      </c>
      <c r="P398" s="172"/>
    </row>
    <row r="399" spans="2:16" hidden="1" outlineLevel="2" x14ac:dyDescent="0.35">
      <c r="B399" s="37" t="s">
        <v>168</v>
      </c>
      <c r="C399" s="392" t="s">
        <v>433</v>
      </c>
      <c r="D399" s="106"/>
      <c r="E399" s="106"/>
      <c r="F399" s="106"/>
      <c r="G399" s="106"/>
      <c r="H399" s="106"/>
      <c r="I399" s="106"/>
      <c r="J399" s="106"/>
      <c r="K399" s="106"/>
      <c r="L399" s="106"/>
      <c r="M399" s="106"/>
      <c r="N399" s="106"/>
      <c r="O399" s="106"/>
      <c r="P399" s="172"/>
    </row>
    <row r="400" spans="2:16" hidden="1" outlineLevel="2" x14ac:dyDescent="0.35">
      <c r="B400" s="37"/>
      <c r="C400" s="392"/>
      <c r="D400" s="106"/>
      <c r="E400" s="106"/>
      <c r="F400" s="106"/>
      <c r="G400" s="106"/>
      <c r="H400" s="106"/>
      <c r="I400" s="106"/>
      <c r="J400" s="106"/>
      <c r="K400" s="106"/>
      <c r="L400" s="106"/>
      <c r="M400" s="106"/>
      <c r="N400" s="106"/>
      <c r="O400" s="106"/>
      <c r="P400" s="185"/>
    </row>
    <row r="401" spans="2:16" ht="13.9" hidden="1" outlineLevel="2" x14ac:dyDescent="0.35">
      <c r="B401" s="36" t="s">
        <v>153</v>
      </c>
      <c r="C401" s="392"/>
      <c r="D401" s="106"/>
      <c r="E401" s="106"/>
      <c r="F401" s="106"/>
      <c r="G401" s="106"/>
      <c r="H401" s="106"/>
      <c r="I401" s="106"/>
      <c r="J401" s="106"/>
      <c r="K401" s="106"/>
      <c r="L401" s="106"/>
      <c r="M401" s="106"/>
      <c r="N401" s="185"/>
      <c r="O401" s="185"/>
      <c r="P401" s="38"/>
    </row>
    <row r="402" spans="2:16" hidden="1" outlineLevel="2" x14ac:dyDescent="0.35">
      <c r="B402" s="37" t="s">
        <v>387</v>
      </c>
      <c r="C402" s="392" t="s">
        <v>433</v>
      </c>
      <c r="D402" s="106"/>
      <c r="E402" s="106">
        <v>46673.524100000002</v>
      </c>
      <c r="F402" s="106">
        <v>47838.811600000001</v>
      </c>
      <c r="G402" s="106">
        <v>47904.593999999997</v>
      </c>
      <c r="H402" s="106">
        <v>47942.183900000004</v>
      </c>
      <c r="I402" s="106">
        <v>47884.859299999996</v>
      </c>
      <c r="J402" s="106">
        <v>48046.307999999997</v>
      </c>
      <c r="K402" s="106">
        <v>47944.063399999999</v>
      </c>
      <c r="L402" s="106">
        <v>47676.3292</v>
      </c>
      <c r="M402" s="106">
        <v>49368.345500000003</v>
      </c>
      <c r="N402" s="38">
        <v>57832.091919999999</v>
      </c>
      <c r="O402" s="38">
        <v>51093.440936400002</v>
      </c>
      <c r="P402" s="38"/>
    </row>
    <row r="403" spans="2:16" hidden="1" outlineLevel="2" x14ac:dyDescent="0.35">
      <c r="B403" s="37" t="s">
        <v>388</v>
      </c>
      <c r="C403" s="392" t="s">
        <v>433</v>
      </c>
      <c r="D403" s="106"/>
      <c r="E403" s="106">
        <v>5961.4569000000001</v>
      </c>
      <c r="F403" s="106">
        <v>11116.8681</v>
      </c>
      <c r="G403" s="106">
        <v>17956.950199999999</v>
      </c>
      <c r="H403" s="106">
        <v>22265.362099999998</v>
      </c>
      <c r="I403" s="106">
        <v>24801.869500000001</v>
      </c>
      <c r="J403" s="106">
        <v>23552.874899999999</v>
      </c>
      <c r="K403" s="106">
        <v>27062.720499999999</v>
      </c>
      <c r="L403" s="106">
        <v>27405.543799999999</v>
      </c>
      <c r="M403" s="106">
        <v>29836.676200000002</v>
      </c>
      <c r="N403" s="38">
        <v>19211.191950000008</v>
      </c>
      <c r="O403" s="38">
        <v>22021.244846400004</v>
      </c>
      <c r="P403" s="38"/>
    </row>
    <row r="404" spans="2:16" hidden="1" outlineLevel="2" x14ac:dyDescent="0.35">
      <c r="B404" s="37" t="s">
        <v>389</v>
      </c>
      <c r="C404" s="392" t="s">
        <v>433</v>
      </c>
      <c r="D404" s="106"/>
      <c r="E404" s="106">
        <v>5961.4569000000001</v>
      </c>
      <c r="F404" s="106">
        <v>17078.325000000001</v>
      </c>
      <c r="G404" s="106">
        <v>35035.275199999996</v>
      </c>
      <c r="H404" s="106">
        <v>57300.637300000002</v>
      </c>
      <c r="I404" s="106">
        <v>82102.506800000003</v>
      </c>
      <c r="J404" s="106">
        <v>105655.3817</v>
      </c>
      <c r="K404" s="106">
        <v>132718.10219999999</v>
      </c>
      <c r="L404" s="106">
        <v>160123.64600000001</v>
      </c>
      <c r="M404" s="106">
        <v>189960.3222</v>
      </c>
      <c r="N404" s="38">
        <v>209171.51415</v>
      </c>
      <c r="O404" s="38">
        <v>236007.75899639999</v>
      </c>
      <c r="P404" s="38"/>
    </row>
    <row r="405" spans="2:16" hidden="1" outlineLevel="2" x14ac:dyDescent="0.35">
      <c r="B405" s="37" t="s">
        <v>376</v>
      </c>
      <c r="C405" s="392" t="s">
        <v>436</v>
      </c>
      <c r="D405" s="106"/>
      <c r="E405" s="106"/>
      <c r="F405" s="106"/>
      <c r="G405" s="106"/>
      <c r="H405" s="106"/>
      <c r="I405" s="106"/>
      <c r="J405" s="106"/>
      <c r="K405" s="189">
        <v>28.7</v>
      </c>
      <c r="L405" s="189">
        <v>21.2</v>
      </c>
      <c r="M405" s="189">
        <v>13.74</v>
      </c>
      <c r="N405" s="190">
        <v>15.299999999999999</v>
      </c>
      <c r="O405" s="190">
        <v>16.45</v>
      </c>
      <c r="P405" s="38"/>
    </row>
    <row r="406" spans="2:16" hidden="1" outlineLevel="2" x14ac:dyDescent="0.35">
      <c r="B406" s="37" t="s">
        <v>377</v>
      </c>
      <c r="C406" s="392" t="s">
        <v>435</v>
      </c>
      <c r="D406" s="106"/>
      <c r="E406" s="106"/>
      <c r="F406" s="106"/>
      <c r="G406" s="106"/>
      <c r="H406" s="106"/>
      <c r="I406" s="106"/>
      <c r="J406" s="106"/>
      <c r="K406" s="508">
        <v>776700.07834999997</v>
      </c>
      <c r="L406" s="508">
        <v>580997.52856000001</v>
      </c>
      <c r="M406" s="508">
        <v>409955.93098800001</v>
      </c>
      <c r="N406" s="508">
        <v>293931.23683500011</v>
      </c>
      <c r="O406" s="508">
        <v>362249.47772328008</v>
      </c>
      <c r="P406" s="185"/>
    </row>
    <row r="407" spans="2:16" hidden="1" outlineLevel="2" x14ac:dyDescent="0.35">
      <c r="B407" s="37"/>
      <c r="C407" s="392"/>
      <c r="D407" s="106"/>
      <c r="E407" s="106"/>
      <c r="F407" s="106"/>
      <c r="G407" s="106"/>
      <c r="H407" s="106"/>
      <c r="I407" s="106"/>
      <c r="J407" s="106"/>
      <c r="K407" s="106"/>
      <c r="L407" s="106"/>
      <c r="M407" s="106"/>
      <c r="N407" s="185"/>
      <c r="O407" s="185"/>
      <c r="P407" s="185"/>
    </row>
    <row r="408" spans="2:16" ht="20.65" hidden="1" outlineLevel="2" x14ac:dyDescent="0.35">
      <c r="B408" s="162" t="s">
        <v>160</v>
      </c>
      <c r="C408" s="392"/>
      <c r="D408" s="106"/>
      <c r="E408" s="106"/>
      <c r="F408" s="106"/>
      <c r="G408" s="106"/>
      <c r="H408" s="106"/>
      <c r="I408" s="106"/>
      <c r="J408" s="106"/>
      <c r="K408" s="106"/>
      <c r="L408" s="106"/>
      <c r="M408" s="106"/>
      <c r="N408" s="185"/>
      <c r="O408" s="185"/>
      <c r="P408" s="185"/>
    </row>
    <row r="409" spans="2:16" ht="13.9" hidden="1" outlineLevel="2" x14ac:dyDescent="0.35">
      <c r="B409" s="439" t="s">
        <v>246</v>
      </c>
      <c r="C409" s="440" t="s">
        <v>430</v>
      </c>
      <c r="D409" s="441"/>
      <c r="E409" s="441"/>
      <c r="F409" s="441"/>
      <c r="G409" s="441"/>
      <c r="H409" s="441"/>
      <c r="I409" s="441"/>
      <c r="J409" s="441"/>
      <c r="K409" s="441">
        <v>0.4</v>
      </c>
      <c r="L409" s="441">
        <v>0.1</v>
      </c>
      <c r="M409" s="441">
        <v>0.4</v>
      </c>
      <c r="N409" s="441">
        <v>8.86252843678908E-2</v>
      </c>
      <c r="O409" s="441">
        <v>2.203449373083707E-2</v>
      </c>
      <c r="P409" s="442"/>
    </row>
    <row r="410" spans="2:16" hidden="1" outlineLevel="2" x14ac:dyDescent="0.35">
      <c r="B410" s="37" t="s">
        <v>367</v>
      </c>
      <c r="C410" s="392" t="s">
        <v>279</v>
      </c>
      <c r="D410" s="203"/>
      <c r="E410" s="203"/>
      <c r="F410" s="203"/>
      <c r="G410" s="203">
        <v>0</v>
      </c>
      <c r="H410" s="203">
        <v>0</v>
      </c>
      <c r="I410" s="203">
        <v>0</v>
      </c>
      <c r="J410" s="203">
        <v>0</v>
      </c>
      <c r="K410" s="203">
        <v>0</v>
      </c>
      <c r="L410" s="203">
        <v>0</v>
      </c>
      <c r="M410" s="203">
        <v>0</v>
      </c>
      <c r="N410" s="204">
        <v>0</v>
      </c>
      <c r="O410" s="204">
        <v>0</v>
      </c>
      <c r="P410" s="38"/>
    </row>
    <row r="411" spans="2:16" ht="13.9" hidden="1" outlineLevel="2" x14ac:dyDescent="0.35">
      <c r="B411" s="36" t="s">
        <v>169</v>
      </c>
      <c r="C411" s="397" t="s">
        <v>433</v>
      </c>
      <c r="D411" s="181"/>
      <c r="E411" s="181"/>
      <c r="F411" s="181"/>
      <c r="G411" s="181"/>
      <c r="H411" s="181"/>
      <c r="I411" s="181">
        <v>7.4608999999999996</v>
      </c>
      <c r="J411" s="181">
        <v>7.5930999999999997</v>
      </c>
      <c r="K411" s="181">
        <v>197.62809999999999</v>
      </c>
      <c r="L411" s="181">
        <v>35.752600000000001</v>
      </c>
      <c r="M411" s="181">
        <v>195.34960000000001</v>
      </c>
      <c r="N411" s="181">
        <v>54.540000000000006</v>
      </c>
      <c r="O411" s="182">
        <v>11.979999999999999</v>
      </c>
      <c r="P411" s="185"/>
    </row>
    <row r="412" spans="2:16" hidden="1" outlineLevel="2" x14ac:dyDescent="0.35">
      <c r="B412" s="37"/>
      <c r="C412" s="392"/>
      <c r="D412" s="106"/>
      <c r="E412" s="106"/>
      <c r="F412" s="106"/>
      <c r="G412" s="106"/>
      <c r="H412" s="106"/>
      <c r="I412" s="106"/>
      <c r="J412" s="106"/>
      <c r="K412" s="106"/>
      <c r="L412" s="106"/>
      <c r="M412" s="106"/>
      <c r="N412" s="185"/>
      <c r="O412" s="185"/>
      <c r="P412" s="38"/>
    </row>
    <row r="413" spans="2:16" ht="13.9" hidden="1" outlineLevel="2" x14ac:dyDescent="0.35">
      <c r="B413" s="36" t="s">
        <v>390</v>
      </c>
      <c r="C413" s="392"/>
      <c r="D413" s="106"/>
      <c r="E413" s="106"/>
      <c r="F413" s="106"/>
      <c r="G413" s="106"/>
      <c r="H413" s="106"/>
      <c r="I413" s="106"/>
      <c r="J413" s="106"/>
      <c r="K413" s="106"/>
      <c r="L413" s="106"/>
      <c r="M413" s="106"/>
      <c r="N413" s="185"/>
      <c r="O413" s="185"/>
      <c r="P413" s="38"/>
    </row>
    <row r="414" spans="2:16" hidden="1" outlineLevel="2" x14ac:dyDescent="0.35">
      <c r="B414" s="37" t="s">
        <v>391</v>
      </c>
      <c r="C414" s="392" t="s">
        <v>433</v>
      </c>
      <c r="D414" s="106"/>
      <c r="E414" s="106"/>
      <c r="F414" s="106"/>
      <c r="G414" s="106"/>
      <c r="H414" s="106"/>
      <c r="I414" s="106"/>
      <c r="J414" s="106"/>
      <c r="K414" s="106"/>
      <c r="L414" s="106"/>
      <c r="M414" s="106"/>
      <c r="N414" s="38"/>
      <c r="O414" s="38"/>
      <c r="P414" s="38"/>
    </row>
    <row r="415" spans="2:16" hidden="1" outlineLevel="2" x14ac:dyDescent="0.35">
      <c r="B415" s="37" t="s">
        <v>392</v>
      </c>
      <c r="C415" s="392" t="s">
        <v>433</v>
      </c>
      <c r="D415" s="106"/>
      <c r="E415" s="106"/>
      <c r="F415" s="106"/>
      <c r="G415" s="106"/>
      <c r="H415" s="106"/>
      <c r="I415" s="428">
        <v>-7</v>
      </c>
      <c r="J415" s="428">
        <v>-8</v>
      </c>
      <c r="K415" s="428">
        <v>-198</v>
      </c>
      <c r="L415" s="428">
        <v>-36</v>
      </c>
      <c r="M415" s="428">
        <v>-195</v>
      </c>
      <c r="N415" s="428">
        <v>-55</v>
      </c>
      <c r="O415" s="428">
        <v>-12</v>
      </c>
      <c r="P415" s="185"/>
    </row>
    <row r="416" spans="2:16" hidden="1" outlineLevel="2" x14ac:dyDescent="0.35">
      <c r="B416" s="37" t="s">
        <v>389</v>
      </c>
      <c r="C416" s="392" t="s">
        <v>433</v>
      </c>
      <c r="D416" s="106"/>
      <c r="E416" s="106"/>
      <c r="F416" s="106"/>
      <c r="G416" s="106"/>
      <c r="H416" s="106"/>
      <c r="I416" s="428">
        <v>-7</v>
      </c>
      <c r="J416" s="428">
        <v>-15</v>
      </c>
      <c r="K416" s="428">
        <v>-213</v>
      </c>
      <c r="L416" s="428">
        <v>-248</v>
      </c>
      <c r="M416" s="428">
        <v>-444</v>
      </c>
      <c r="N416" s="428">
        <v>-498</v>
      </c>
      <c r="O416" s="428">
        <v>-510</v>
      </c>
      <c r="P416" s="185"/>
    </row>
    <row r="417" spans="2:16" ht="13.9" hidden="1" outlineLevel="2" x14ac:dyDescent="0.35">
      <c r="B417" s="37"/>
      <c r="C417" s="392"/>
      <c r="D417" s="106"/>
      <c r="E417" s="106"/>
      <c r="F417" s="106"/>
      <c r="G417" s="106"/>
      <c r="H417" s="106"/>
      <c r="I417" s="106"/>
      <c r="J417" s="106"/>
      <c r="K417" s="106"/>
      <c r="L417" s="106"/>
      <c r="M417" s="106"/>
      <c r="N417" s="185"/>
      <c r="O417" s="185"/>
      <c r="P417" s="182"/>
    </row>
    <row r="418" spans="2:16" ht="17.649999999999999" hidden="1" outlineLevel="2" x14ac:dyDescent="0.35">
      <c r="B418" s="34" t="s">
        <v>170</v>
      </c>
      <c r="C418" s="392"/>
      <c r="D418" s="106"/>
      <c r="E418" s="106"/>
      <c r="F418" s="106"/>
      <c r="G418" s="106"/>
      <c r="H418" s="106"/>
      <c r="I418" s="106"/>
      <c r="J418" s="106"/>
      <c r="K418" s="106"/>
      <c r="L418" s="106"/>
      <c r="M418" s="106"/>
      <c r="N418" s="185"/>
      <c r="O418" s="185"/>
      <c r="P418" s="38"/>
    </row>
    <row r="419" spans="2:16" ht="13.9" hidden="1" outlineLevel="2" x14ac:dyDescent="0.35">
      <c r="B419" s="36" t="s">
        <v>171</v>
      </c>
      <c r="C419" s="397" t="s">
        <v>433</v>
      </c>
      <c r="D419" s="181">
        <v>231436.4994</v>
      </c>
      <c r="E419" s="181">
        <v>220792.73970000001</v>
      </c>
      <c r="F419" s="181">
        <v>223477.3461</v>
      </c>
      <c r="G419" s="181">
        <v>197293.74350000001</v>
      </c>
      <c r="H419" s="181">
        <v>184151.55290000001</v>
      </c>
      <c r="I419" s="181">
        <v>175691.90890000001</v>
      </c>
      <c r="J419" s="181">
        <v>163208.57920000001</v>
      </c>
      <c r="K419" s="181">
        <v>169844.91709999999</v>
      </c>
      <c r="L419" s="181">
        <v>176982.3468</v>
      </c>
      <c r="M419" s="181">
        <v>176032.2389</v>
      </c>
      <c r="N419" s="181">
        <v>229566.12996999972</v>
      </c>
      <c r="O419" s="182">
        <v>198729.02609000003</v>
      </c>
      <c r="P419" s="38"/>
    </row>
    <row r="420" spans="2:16" hidden="1" outlineLevel="2" x14ac:dyDescent="0.35">
      <c r="B420" s="37" t="s">
        <v>367</v>
      </c>
      <c r="C420" s="392" t="s">
        <v>279</v>
      </c>
      <c r="D420" s="106"/>
      <c r="E420" s="428">
        <v>-4.59</v>
      </c>
      <c r="F420" s="428">
        <v>-5.77</v>
      </c>
      <c r="G420" s="428">
        <v>-16.93</v>
      </c>
      <c r="H420" s="428">
        <v>-22.53</v>
      </c>
      <c r="I420" s="428">
        <v>-26.01</v>
      </c>
      <c r="J420" s="428">
        <v>-31.48</v>
      </c>
      <c r="K420" s="428">
        <v>-28.54</v>
      </c>
      <c r="L420" s="428">
        <v>-25.13</v>
      </c>
      <c r="M420" s="428">
        <v>-28.09</v>
      </c>
      <c r="N420" s="428">
        <v>-20</v>
      </c>
      <c r="O420" s="428">
        <v>-21.546043156361293</v>
      </c>
      <c r="P420" s="38"/>
    </row>
    <row r="421" spans="2:16" hidden="1" outlineLevel="2" x14ac:dyDescent="0.35">
      <c r="B421" s="37"/>
      <c r="C421" s="392"/>
      <c r="D421" s="106"/>
      <c r="E421" s="106"/>
      <c r="F421" s="106"/>
      <c r="G421" s="106"/>
      <c r="H421" s="106"/>
      <c r="I421" s="106"/>
      <c r="J421" s="106"/>
      <c r="K421" s="106"/>
      <c r="L421" s="106"/>
      <c r="M421" s="106"/>
      <c r="N421" s="38"/>
      <c r="O421" s="38"/>
      <c r="P421" s="38"/>
    </row>
    <row r="422" spans="2:16" ht="25.9" hidden="1" outlineLevel="1" collapsed="1" thickBot="1" x14ac:dyDescent="0.4">
      <c r="B422" s="447" t="s">
        <v>269</v>
      </c>
      <c r="C422" s="35"/>
      <c r="D422" s="169"/>
      <c r="E422" s="171"/>
      <c r="F422" s="171"/>
      <c r="G422" s="171"/>
      <c r="H422" s="171"/>
      <c r="I422" s="171"/>
      <c r="J422" s="171"/>
      <c r="K422" s="171"/>
      <c r="L422" s="171"/>
      <c r="M422" s="171"/>
      <c r="N422" s="192"/>
      <c r="O422" s="192"/>
      <c r="P422" s="192"/>
    </row>
    <row r="423" spans="2:16" ht="13.9" hidden="1" outlineLevel="1" thickTop="1" x14ac:dyDescent="0.35">
      <c r="B423" s="37"/>
      <c r="C423" s="392"/>
      <c r="D423" s="106"/>
      <c r="E423" s="106"/>
      <c r="F423" s="106"/>
      <c r="G423" s="106"/>
      <c r="H423" s="106"/>
      <c r="I423" s="106"/>
      <c r="J423" s="106"/>
      <c r="K423" s="106"/>
      <c r="L423" s="106"/>
      <c r="M423" s="106"/>
      <c r="N423" s="185"/>
      <c r="O423" s="185"/>
      <c r="P423" s="185"/>
    </row>
    <row r="424" spans="2:16" ht="25.15" hidden="1" outlineLevel="1" x14ac:dyDescent="0.35">
      <c r="B424" s="177" t="s">
        <v>245</v>
      </c>
      <c r="C424" s="397"/>
      <c r="D424" s="106"/>
      <c r="E424" s="106"/>
      <c r="F424" s="106"/>
      <c r="G424" s="106"/>
      <c r="H424" s="106"/>
      <c r="I424" s="106"/>
      <c r="J424" s="106"/>
      <c r="K424" s="106"/>
      <c r="L424" s="106"/>
      <c r="M424" s="106"/>
      <c r="N424" s="185"/>
      <c r="O424" s="185"/>
      <c r="P424" s="185"/>
    </row>
    <row r="425" spans="2:16" ht="18" hidden="1" outlineLevel="1" thickBot="1" x14ac:dyDescent="0.4">
      <c r="B425" s="33"/>
      <c r="C425" s="389"/>
      <c r="D425" s="171"/>
      <c r="E425" s="171"/>
      <c r="F425" s="171"/>
      <c r="G425" s="171"/>
      <c r="H425" s="171"/>
      <c r="I425" s="171"/>
      <c r="J425" s="171"/>
      <c r="K425" s="171"/>
      <c r="L425" s="171"/>
      <c r="M425" s="171"/>
      <c r="N425" s="192"/>
      <c r="O425" s="192"/>
      <c r="P425" s="192"/>
    </row>
    <row r="426" spans="2:16" ht="17.649999999999999" hidden="1" outlineLevel="1" thickTop="1" x14ac:dyDescent="0.35">
      <c r="B426" s="31" t="s">
        <v>250</v>
      </c>
      <c r="C426" s="393" t="s">
        <v>438</v>
      </c>
      <c r="D426" s="180">
        <v>111.10339999999999</v>
      </c>
      <c r="E426" s="180">
        <v>107.48650000000001</v>
      </c>
      <c r="F426" s="180">
        <v>107.23520000000001</v>
      </c>
      <c r="G426" s="180">
        <v>98.649299999999997</v>
      </c>
      <c r="H426" s="180">
        <v>96.047899999999998</v>
      </c>
      <c r="I426" s="180">
        <v>92.809299999999993</v>
      </c>
      <c r="J426" s="180">
        <v>80.782899999999998</v>
      </c>
      <c r="K426" s="180">
        <v>82.910600000000002</v>
      </c>
      <c r="L426" s="180">
        <v>84.609499999999997</v>
      </c>
      <c r="M426" s="180">
        <v>79.911900000000003</v>
      </c>
      <c r="N426" s="180">
        <v>72</v>
      </c>
      <c r="O426" s="180">
        <v>68.721027123762894</v>
      </c>
      <c r="P426" s="224"/>
    </row>
    <row r="427" spans="2:16" hidden="1" outlineLevel="2" x14ac:dyDescent="0.35">
      <c r="B427" s="37" t="s">
        <v>367</v>
      </c>
      <c r="C427" s="392" t="s">
        <v>279</v>
      </c>
      <c r="D427" s="106"/>
      <c r="E427" s="428">
        <v>-3.25</v>
      </c>
      <c r="F427" s="428">
        <v>-3.48</v>
      </c>
      <c r="G427" s="428">
        <v>-11.2</v>
      </c>
      <c r="H427" s="428">
        <v>-13.55</v>
      </c>
      <c r="I427" s="428">
        <v>-16.46</v>
      </c>
      <c r="J427" s="428">
        <v>-27.29</v>
      </c>
      <c r="K427" s="428">
        <v>-25.37</v>
      </c>
      <c r="L427" s="428">
        <v>-23.84</v>
      </c>
      <c r="M427" s="428">
        <v>-28.07</v>
      </c>
      <c r="N427" s="428">
        <v>-35</v>
      </c>
      <c r="O427" s="428">
        <v>-38.146782975351876</v>
      </c>
      <c r="P427" s="38"/>
    </row>
    <row r="428" spans="2:16" hidden="1" outlineLevel="2" x14ac:dyDescent="0.35">
      <c r="B428" s="37"/>
      <c r="C428" s="392"/>
      <c r="D428" s="106"/>
      <c r="E428" s="106"/>
      <c r="F428" s="106"/>
      <c r="G428" s="106"/>
      <c r="H428" s="106"/>
      <c r="I428" s="106"/>
      <c r="J428" s="106"/>
      <c r="K428" s="106"/>
      <c r="L428" s="106"/>
      <c r="M428" s="106"/>
      <c r="N428" s="38"/>
      <c r="O428" s="38"/>
      <c r="P428" s="38"/>
    </row>
    <row r="429" spans="2:16" ht="13.9" hidden="1" outlineLevel="2" x14ac:dyDescent="0.35">
      <c r="B429" s="36" t="s">
        <v>243</v>
      </c>
      <c r="C429" s="397"/>
      <c r="D429" s="106"/>
      <c r="E429" s="106"/>
      <c r="F429" s="106"/>
      <c r="G429" s="106"/>
      <c r="H429" s="106"/>
      <c r="I429" s="106"/>
      <c r="J429" s="106"/>
      <c r="K429" s="106"/>
      <c r="L429" s="106"/>
      <c r="M429" s="106"/>
      <c r="N429" s="185"/>
      <c r="O429" s="185"/>
      <c r="P429" s="185"/>
    </row>
    <row r="430" spans="2:16" hidden="1" outlineLevel="2" x14ac:dyDescent="0.35">
      <c r="B430" s="37" t="s">
        <v>172</v>
      </c>
      <c r="C430" s="392" t="s">
        <v>437</v>
      </c>
      <c r="D430" s="106">
        <v>2419.6952999999999</v>
      </c>
      <c r="E430" s="106">
        <v>2110.424</v>
      </c>
      <c r="F430" s="106">
        <v>1903.4160999999999</v>
      </c>
      <c r="G430" s="106">
        <v>1536.3116</v>
      </c>
      <c r="H430" s="106">
        <v>1317.2183</v>
      </c>
      <c r="I430" s="106">
        <v>1184.155</v>
      </c>
      <c r="J430" s="106">
        <v>1256.5084999999999</v>
      </c>
      <c r="K430" s="106">
        <v>1071.2101</v>
      </c>
      <c r="L430" s="106">
        <v>1039.8884</v>
      </c>
      <c r="M430" s="106">
        <v>1001.9722</v>
      </c>
      <c r="N430" s="172">
        <v>1987.1655000000005</v>
      </c>
      <c r="O430" s="172">
        <v>1498.0901000000001</v>
      </c>
      <c r="P430" s="172"/>
    </row>
    <row r="431" spans="2:16" hidden="1" outlineLevel="2" x14ac:dyDescent="0.35">
      <c r="B431" s="37" t="s">
        <v>173</v>
      </c>
      <c r="C431" s="392" t="s">
        <v>437</v>
      </c>
      <c r="D431" s="106"/>
      <c r="E431" s="106"/>
      <c r="F431" s="106"/>
      <c r="G431" s="106"/>
      <c r="H431" s="106"/>
      <c r="I431" s="106">
        <v>0.51719999999999999</v>
      </c>
      <c r="J431" s="106">
        <v>0.5262</v>
      </c>
      <c r="K431" s="106">
        <v>13.7338</v>
      </c>
      <c r="L431" s="106">
        <v>2.4836999999999998</v>
      </c>
      <c r="M431" s="106">
        <v>13.575200000000001</v>
      </c>
      <c r="N431" s="172">
        <v>3.821299999999999</v>
      </c>
      <c r="O431" s="172">
        <v>0.84040000000000026</v>
      </c>
      <c r="P431" s="172"/>
    </row>
    <row r="432" spans="2:16" ht="27" hidden="1" outlineLevel="2" x14ac:dyDescent="0.35">
      <c r="B432" s="37" t="s">
        <v>393</v>
      </c>
      <c r="C432" s="392" t="s">
        <v>437</v>
      </c>
      <c r="D432" s="106"/>
      <c r="E432" s="106"/>
      <c r="F432" s="106"/>
      <c r="G432" s="106">
        <v>1554.9991</v>
      </c>
      <c r="H432" s="106">
        <v>3110.0010000000002</v>
      </c>
      <c r="I432" s="106">
        <v>3110.0010000000002</v>
      </c>
      <c r="J432" s="106">
        <v>775.85119999999995</v>
      </c>
      <c r="K432" s="106">
        <v>627.67330000000004</v>
      </c>
      <c r="L432" s="106">
        <v>337.24810000000002</v>
      </c>
      <c r="M432" s="106">
        <v>269.96550000000002</v>
      </c>
      <c r="N432" s="172">
        <v>139.3083</v>
      </c>
      <c r="O432" s="172">
        <v>1087.9468999999999</v>
      </c>
      <c r="P432" s="172"/>
    </row>
    <row r="433" spans="2:16" hidden="1" outlineLevel="2" x14ac:dyDescent="0.35">
      <c r="B433" s="46" t="s">
        <v>174</v>
      </c>
      <c r="C433" s="392" t="s">
        <v>437</v>
      </c>
      <c r="D433" s="187">
        <v>2419.6952999999999</v>
      </c>
      <c r="E433" s="187">
        <v>2110.424</v>
      </c>
      <c r="F433" s="187">
        <v>1903.4160999999999</v>
      </c>
      <c r="G433" s="187">
        <v>3091.3107</v>
      </c>
      <c r="H433" s="187">
        <v>4427.2192999999997</v>
      </c>
      <c r="I433" s="187">
        <v>4294.6732000000002</v>
      </c>
      <c r="J433" s="187">
        <v>2032.8859</v>
      </c>
      <c r="K433" s="187">
        <v>1712.6171999999999</v>
      </c>
      <c r="L433" s="187">
        <v>1379.6202000000001</v>
      </c>
      <c r="M433" s="187">
        <v>1285.5128999999999</v>
      </c>
      <c r="N433" s="194">
        <v>2130.2951000000007</v>
      </c>
      <c r="O433" s="194">
        <v>2586.8774000000003</v>
      </c>
      <c r="P433" s="194"/>
    </row>
    <row r="434" spans="2:16" hidden="1" outlineLevel="2" x14ac:dyDescent="0.35">
      <c r="B434" s="46" t="s">
        <v>175</v>
      </c>
      <c r="C434" s="392" t="s">
        <v>437</v>
      </c>
      <c r="D434" s="187">
        <v>52760.932800000002</v>
      </c>
      <c r="E434" s="187">
        <v>51273.857900000003</v>
      </c>
      <c r="F434" s="187">
        <v>52685.761100000003</v>
      </c>
      <c r="G434" s="187">
        <v>47196.1731</v>
      </c>
      <c r="H434" s="187">
        <v>44572.617599999998</v>
      </c>
      <c r="I434" s="187">
        <v>42996.306700000001</v>
      </c>
      <c r="J434" s="187">
        <v>39268.851999999999</v>
      </c>
      <c r="K434" s="187">
        <v>40586.711300000003</v>
      </c>
      <c r="L434" s="187">
        <v>41545.4254</v>
      </c>
      <c r="M434" s="187">
        <v>40695.073600000003</v>
      </c>
      <c r="N434" s="194">
        <v>50760.985999999997</v>
      </c>
      <c r="O434" s="194">
        <v>43098.077800000014</v>
      </c>
      <c r="P434" s="194"/>
    </row>
    <row r="435" spans="2:16" hidden="1" outlineLevel="2" x14ac:dyDescent="0.35">
      <c r="B435" s="46" t="s">
        <v>236</v>
      </c>
      <c r="C435" s="392" t="s">
        <v>437</v>
      </c>
      <c r="D435" s="187"/>
      <c r="E435" s="187"/>
      <c r="F435" s="187"/>
      <c r="G435" s="187"/>
      <c r="H435" s="187"/>
      <c r="I435" s="187"/>
      <c r="J435" s="187"/>
      <c r="K435" s="187"/>
      <c r="L435" s="187"/>
      <c r="M435" s="187"/>
      <c r="N435" s="428">
        <v>-8720.8094000000001</v>
      </c>
      <c r="O435" s="428">
        <v>-8321.8137999999981</v>
      </c>
      <c r="P435" s="194"/>
    </row>
    <row r="436" spans="2:16" hidden="1" outlineLevel="2" x14ac:dyDescent="0.35">
      <c r="B436" s="46" t="s">
        <v>176</v>
      </c>
      <c r="C436" s="392" t="s">
        <v>437</v>
      </c>
      <c r="D436" s="187">
        <v>55180.628100000002</v>
      </c>
      <c r="E436" s="187">
        <v>53384.281900000002</v>
      </c>
      <c r="F436" s="187">
        <v>54589.177200000006</v>
      </c>
      <c r="G436" s="187">
        <v>50287.483800000002</v>
      </c>
      <c r="H436" s="187">
        <v>48999.836899999995</v>
      </c>
      <c r="I436" s="187">
        <v>47290.979899999998</v>
      </c>
      <c r="J436" s="187">
        <v>41301.7379</v>
      </c>
      <c r="K436" s="187">
        <v>42299.328500000003</v>
      </c>
      <c r="L436" s="187">
        <v>42925.045599999998</v>
      </c>
      <c r="M436" s="187">
        <v>41980.586500000005</v>
      </c>
      <c r="N436" s="187">
        <v>44170.471700000002</v>
      </c>
      <c r="O436" s="187">
        <v>37363.141400000015</v>
      </c>
      <c r="P436" s="194"/>
    </row>
    <row r="437" spans="2:16" hidden="1" outlineLevel="2" x14ac:dyDescent="0.35">
      <c r="B437" s="46" t="s">
        <v>177</v>
      </c>
      <c r="C437" s="392" t="s">
        <v>437</v>
      </c>
      <c r="D437" s="187">
        <v>0</v>
      </c>
      <c r="E437" s="187">
        <v>0</v>
      </c>
      <c r="F437" s="187">
        <v>0</v>
      </c>
      <c r="G437" s="187">
        <v>0</v>
      </c>
      <c r="H437" s="187">
        <v>0</v>
      </c>
      <c r="I437" s="187">
        <v>0</v>
      </c>
      <c r="J437" s="187">
        <v>0</v>
      </c>
      <c r="K437" s="187">
        <v>0</v>
      </c>
      <c r="L437" s="187">
        <v>0</v>
      </c>
      <c r="M437" s="187">
        <v>0</v>
      </c>
      <c r="N437" s="187">
        <v>0</v>
      </c>
      <c r="O437" s="187">
        <v>0</v>
      </c>
      <c r="P437" s="194"/>
    </row>
    <row r="438" spans="2:16" hidden="1" outlineLevel="2" x14ac:dyDescent="0.35">
      <c r="B438" s="46" t="s">
        <v>178</v>
      </c>
      <c r="C438" s="392" t="s">
        <v>437</v>
      </c>
      <c r="D438" s="187"/>
      <c r="E438" s="187"/>
      <c r="F438" s="187"/>
      <c r="G438" s="187"/>
      <c r="H438" s="187"/>
      <c r="I438" s="187"/>
      <c r="J438" s="187"/>
      <c r="K438" s="187"/>
      <c r="L438" s="187"/>
      <c r="M438" s="187"/>
      <c r="N438" s="225"/>
      <c r="O438" s="225"/>
      <c r="P438" s="380"/>
    </row>
    <row r="439" spans="2:16" hidden="1" outlineLevel="2" x14ac:dyDescent="0.35">
      <c r="B439" s="46" t="s">
        <v>179</v>
      </c>
      <c r="C439" s="392" t="s">
        <v>437</v>
      </c>
      <c r="D439" s="205"/>
      <c r="E439" s="205"/>
      <c r="F439" s="205"/>
      <c r="G439" s="205"/>
      <c r="H439" s="205"/>
      <c r="I439" s="205"/>
      <c r="J439" s="205"/>
      <c r="K439" s="205"/>
      <c r="L439" s="205"/>
      <c r="M439" s="205"/>
      <c r="N439" s="205"/>
      <c r="O439" s="205"/>
      <c r="P439" s="210"/>
    </row>
    <row r="440" spans="2:16" ht="13.9" hidden="1" outlineLevel="2" x14ac:dyDescent="0.35">
      <c r="B440" s="47" t="s">
        <v>180</v>
      </c>
      <c r="C440" s="397" t="s">
        <v>437</v>
      </c>
      <c r="D440" s="188">
        <v>55180.628100000002</v>
      </c>
      <c r="E440" s="188">
        <v>53384.281900000002</v>
      </c>
      <c r="F440" s="188">
        <v>54589.177200000006</v>
      </c>
      <c r="G440" s="188">
        <v>50287.483800000002</v>
      </c>
      <c r="H440" s="188">
        <v>48999.836899999995</v>
      </c>
      <c r="I440" s="188">
        <v>47290.979899999998</v>
      </c>
      <c r="J440" s="188">
        <v>41301.7379</v>
      </c>
      <c r="K440" s="188">
        <v>42299.328500000003</v>
      </c>
      <c r="L440" s="188">
        <v>42925.045599999998</v>
      </c>
      <c r="M440" s="188">
        <v>41980.586500000005</v>
      </c>
      <c r="N440" s="188">
        <v>44170.471700000002</v>
      </c>
      <c r="O440" s="188">
        <v>37363.141400000015</v>
      </c>
      <c r="P440" s="206"/>
    </row>
    <row r="441" spans="2:16" hidden="1" outlineLevel="2" x14ac:dyDescent="0.35">
      <c r="B441" s="166"/>
      <c r="C441" s="392"/>
      <c r="D441" s="106"/>
      <c r="E441" s="106"/>
      <c r="F441" s="106"/>
      <c r="G441" s="106"/>
      <c r="H441" s="106"/>
      <c r="I441" s="106"/>
      <c r="J441" s="106"/>
      <c r="K441" s="106"/>
      <c r="L441" s="106"/>
      <c r="M441" s="106"/>
      <c r="N441" s="185"/>
      <c r="O441" s="185"/>
      <c r="P441" s="38"/>
    </row>
    <row r="442" spans="2:16" hidden="1" outlineLevel="2" x14ac:dyDescent="0.35">
      <c r="B442" s="166" t="s">
        <v>371</v>
      </c>
      <c r="C442" s="392" t="s">
        <v>279</v>
      </c>
      <c r="D442" s="117" t="s">
        <v>157</v>
      </c>
      <c r="E442" s="117" t="s">
        <v>157</v>
      </c>
      <c r="F442" s="117" t="s">
        <v>157</v>
      </c>
      <c r="G442" s="117" t="s">
        <v>157</v>
      </c>
      <c r="H442" s="117" t="s">
        <v>157</v>
      </c>
      <c r="I442" s="117" t="s">
        <v>157</v>
      </c>
      <c r="J442" s="117" t="s">
        <v>157</v>
      </c>
      <c r="K442" s="117" t="s">
        <v>157</v>
      </c>
      <c r="L442" s="117" t="s">
        <v>157</v>
      </c>
      <c r="M442" s="117" t="s">
        <v>157</v>
      </c>
      <c r="N442" s="106">
        <v>39</v>
      </c>
      <c r="O442" s="106">
        <v>39</v>
      </c>
      <c r="P442" s="38"/>
    </row>
    <row r="443" spans="2:16" hidden="1" outlineLevel="2" x14ac:dyDescent="0.35">
      <c r="B443" s="166" t="s">
        <v>394</v>
      </c>
      <c r="C443" s="392" t="s">
        <v>437</v>
      </c>
      <c r="D443" s="117" t="s">
        <v>157</v>
      </c>
      <c r="E443" s="117" t="s">
        <v>157</v>
      </c>
      <c r="F443" s="117" t="s">
        <v>157</v>
      </c>
      <c r="G443" s="117" t="s">
        <v>157</v>
      </c>
      <c r="H443" s="117" t="s">
        <v>157</v>
      </c>
      <c r="I443" s="117" t="s">
        <v>157</v>
      </c>
      <c r="J443" s="117" t="s">
        <v>157</v>
      </c>
      <c r="K443" s="117" t="s">
        <v>157</v>
      </c>
      <c r="L443" s="117" t="s">
        <v>157</v>
      </c>
      <c r="M443" s="117" t="s">
        <v>157</v>
      </c>
      <c r="N443" s="117">
        <v>982.35</v>
      </c>
      <c r="O443" s="38">
        <v>1166.3499999999999</v>
      </c>
      <c r="P443" s="38"/>
    </row>
    <row r="444" spans="2:16" hidden="1" outlineLevel="2" x14ac:dyDescent="0.35">
      <c r="B444" s="166"/>
      <c r="C444" s="392"/>
      <c r="D444" s="117"/>
      <c r="E444" s="117"/>
      <c r="F444" s="117"/>
      <c r="G444" s="117"/>
      <c r="H444" s="117"/>
      <c r="I444" s="117"/>
      <c r="J444" s="117"/>
      <c r="K444" s="117"/>
      <c r="L444" s="117"/>
      <c r="M444" s="117"/>
      <c r="N444" s="117"/>
      <c r="O444" s="38"/>
      <c r="P444" s="38"/>
    </row>
    <row r="445" spans="2:16" ht="13.9" hidden="1" outlineLevel="2" x14ac:dyDescent="0.35">
      <c r="B445" s="36" t="s">
        <v>360</v>
      </c>
      <c r="C445" s="392"/>
      <c r="D445" s="106"/>
      <c r="E445" s="106"/>
      <c r="F445" s="106"/>
      <c r="G445" s="106"/>
      <c r="H445" s="106"/>
      <c r="I445" s="106"/>
      <c r="J445" s="106"/>
      <c r="K445" s="106"/>
      <c r="L445" s="106"/>
      <c r="M445" s="106"/>
      <c r="N445" s="185"/>
      <c r="O445" s="185"/>
      <c r="P445" s="185"/>
    </row>
    <row r="446" spans="2:16" hidden="1" outlineLevel="2" x14ac:dyDescent="0.35">
      <c r="B446" s="166" t="s">
        <v>395</v>
      </c>
      <c r="C446" s="402" t="s">
        <v>437</v>
      </c>
      <c r="D446" s="106"/>
      <c r="E446" s="106">
        <v>55180.614600000001</v>
      </c>
      <c r="F446" s="106">
        <v>56558.296799999996</v>
      </c>
      <c r="G446" s="106">
        <v>56636.069100000001</v>
      </c>
      <c r="H446" s="106">
        <v>56680.510499999997</v>
      </c>
      <c r="I446" s="106">
        <v>56612.737399999998</v>
      </c>
      <c r="J446" s="106">
        <v>56803.613100000002</v>
      </c>
      <c r="K446" s="106">
        <v>56682.732600000003</v>
      </c>
      <c r="L446" s="106">
        <v>56366.199000000001</v>
      </c>
      <c r="M446" s="106">
        <v>58366.615700000002</v>
      </c>
      <c r="N446" s="38">
        <v>68373.032359999997</v>
      </c>
      <c r="O446" s="38">
        <v>60406.140856199992</v>
      </c>
      <c r="P446" s="38"/>
    </row>
    <row r="447" spans="2:16" hidden="1" outlineLevel="2" x14ac:dyDescent="0.35">
      <c r="B447" s="37" t="s">
        <v>396</v>
      </c>
      <c r="C447" s="392" t="s">
        <v>437</v>
      </c>
      <c r="D447" s="106"/>
      <c r="E447" s="106">
        <v>1796.3326999999999</v>
      </c>
      <c r="F447" s="106">
        <v>1969.1196</v>
      </c>
      <c r="G447" s="106">
        <v>6348.5852999999997</v>
      </c>
      <c r="H447" s="106">
        <v>7680.6736000000001</v>
      </c>
      <c r="I447" s="106">
        <v>9321.7574999999997</v>
      </c>
      <c r="J447" s="106">
        <v>15501.8752</v>
      </c>
      <c r="K447" s="106">
        <v>14383.4041</v>
      </c>
      <c r="L447" s="106">
        <v>13441.153399999999</v>
      </c>
      <c r="M447" s="106">
        <v>16386.029200000001</v>
      </c>
      <c r="N447" s="38">
        <v>24202.560659999996</v>
      </c>
      <c r="O447" s="38">
        <v>23042.999456199977</v>
      </c>
      <c r="P447" s="38"/>
    </row>
    <row r="448" spans="2:16" hidden="1" outlineLevel="2" x14ac:dyDescent="0.35">
      <c r="B448" s="37" t="s">
        <v>181</v>
      </c>
      <c r="C448" s="392" t="s">
        <v>437</v>
      </c>
      <c r="D448" s="106"/>
      <c r="E448" s="106">
        <v>1796.3326999999999</v>
      </c>
      <c r="F448" s="106">
        <v>3765.4522999999999</v>
      </c>
      <c r="G448" s="106">
        <v>10114.0376</v>
      </c>
      <c r="H448" s="106">
        <v>17794.711200000002</v>
      </c>
      <c r="I448" s="106">
        <v>27116.468700000001</v>
      </c>
      <c r="J448" s="106">
        <v>42618.3439</v>
      </c>
      <c r="K448" s="106">
        <v>57001.748</v>
      </c>
      <c r="L448" s="106">
        <v>70442.901400000002</v>
      </c>
      <c r="M448" s="106">
        <v>86828.930600000007</v>
      </c>
      <c r="N448" s="38">
        <v>111031.49126000001</v>
      </c>
      <c r="O448" s="38">
        <v>139273.55411619999</v>
      </c>
      <c r="P448" s="38"/>
    </row>
    <row r="449" spans="2:16" hidden="1" outlineLevel="2" x14ac:dyDescent="0.35">
      <c r="B449" s="37"/>
      <c r="C449" s="402"/>
      <c r="D449" s="106"/>
      <c r="E449" s="106"/>
      <c r="F449" s="106"/>
      <c r="G449" s="106"/>
      <c r="H449" s="106"/>
      <c r="I449" s="106"/>
      <c r="J449" s="106"/>
      <c r="K449" s="106"/>
      <c r="L449" s="106"/>
      <c r="M449" s="106"/>
      <c r="N449" s="38"/>
      <c r="O449" s="38"/>
      <c r="P449" s="38"/>
    </row>
    <row r="450" spans="2:16" ht="25.9" hidden="1" outlineLevel="1" collapsed="1" thickBot="1" x14ac:dyDescent="0.4">
      <c r="B450" s="447" t="s">
        <v>270</v>
      </c>
      <c r="C450" s="35"/>
      <c r="D450" s="169"/>
      <c r="E450" s="169"/>
      <c r="F450" s="169"/>
      <c r="G450" s="169"/>
      <c r="H450" s="169"/>
      <c r="I450" s="169"/>
      <c r="J450" s="169"/>
      <c r="K450" s="169"/>
      <c r="L450" s="169"/>
      <c r="M450" s="169"/>
      <c r="N450" s="169"/>
      <c r="O450" s="169"/>
      <c r="P450" s="169"/>
    </row>
    <row r="451" spans="2:16" ht="13.9" hidden="1" outlineLevel="1" thickTop="1" x14ac:dyDescent="0.35">
      <c r="B451" s="382"/>
      <c r="C451" s="392"/>
      <c r="D451" s="117"/>
      <c r="E451" s="117"/>
      <c r="F451" s="117"/>
      <c r="G451" s="117"/>
      <c r="H451" s="117"/>
      <c r="I451" s="117"/>
      <c r="J451" s="117"/>
      <c r="K451" s="117"/>
      <c r="L451" s="117"/>
      <c r="M451" s="117"/>
      <c r="N451" s="117"/>
      <c r="O451" s="117"/>
      <c r="P451" s="117"/>
    </row>
    <row r="452" spans="2:16" ht="26.25" collapsed="1" thickTop="1" thickBot="1" x14ac:dyDescent="0.4">
      <c r="B452" s="447" t="s">
        <v>265</v>
      </c>
      <c r="C452" s="35"/>
      <c r="D452" s="35"/>
      <c r="E452" s="35"/>
      <c r="F452" s="35"/>
      <c r="G452" s="35"/>
      <c r="H452" s="35"/>
      <c r="I452" s="35"/>
      <c r="J452" s="35"/>
      <c r="K452" s="35"/>
      <c r="L452" s="35"/>
      <c r="M452" s="35"/>
      <c r="N452" s="35"/>
      <c r="O452" s="35"/>
      <c r="P452" s="35"/>
    </row>
    <row r="453" spans="2:16" ht="13.9" thickTop="1" x14ac:dyDescent="0.35"/>
  </sheetData>
  <mergeCells count="2">
    <mergeCell ref="B2:C2"/>
    <mergeCell ref="B3:C4"/>
  </mergeCells>
  <hyperlinks>
    <hyperlink ref="B6" location="'Data Pack Introduction'!A1" tooltip="Introduction Page" display="Return to Introduction page to review other reports"/>
  </hyperlinks>
  <pageMargins left="0.7" right="0.7" top="0.75" bottom="0.75" header="0.3" footer="0.3"/>
  <pageSetup paperSize="8"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33"/>
  <sheetViews>
    <sheetView showGridLines="0" tabSelected="1" topLeftCell="A7" zoomScale="70" zoomScaleNormal="70" workbookViewId="0">
      <selection activeCell="AN28" sqref="AN28"/>
    </sheetView>
  </sheetViews>
  <sheetFormatPr defaultRowHeight="13.5" x14ac:dyDescent="0.35"/>
  <cols>
    <col min="1" max="1" width="3" customWidth="1"/>
    <col min="13" max="13" width="8.875" customWidth="1"/>
    <col min="14" max="14" width="9" customWidth="1"/>
  </cols>
  <sheetData>
    <row r="33" ht="14.25" customHeight="1"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M75"/>
  <sheetViews>
    <sheetView showGridLines="0" zoomScale="85" zoomScaleNormal="85" workbookViewId="0">
      <pane ySplit="5" topLeftCell="A6" activePane="bottomLeft" state="frozen"/>
      <selection pane="bottomLeft" activeCell="B7" sqref="B7"/>
    </sheetView>
  </sheetViews>
  <sheetFormatPr defaultColWidth="9" defaultRowHeight="13.5" x14ac:dyDescent="0.35"/>
  <cols>
    <col min="1" max="1" width="3.75" style="6" customWidth="1"/>
    <col min="2" max="2" width="36.875" style="6" customWidth="1"/>
    <col min="3" max="3" width="18.625" style="6" customWidth="1"/>
    <col min="4" max="4" width="18.25" style="403" customWidth="1"/>
    <col min="5" max="5" width="23" style="6" bestFit="1" customWidth="1"/>
    <col min="6" max="6" width="12.75" style="403" bestFit="1" customWidth="1"/>
    <col min="7" max="7" width="7.875" style="413" bestFit="1" customWidth="1"/>
    <col min="8" max="8" width="24.25" style="403" customWidth="1"/>
    <col min="9" max="11" width="24.25" style="6" customWidth="1"/>
    <col min="12" max="12" width="13.25" style="6" customWidth="1"/>
    <col min="13" max="13" width="16.75" style="6" customWidth="1"/>
    <col min="14" max="16384" width="9" style="6"/>
  </cols>
  <sheetData>
    <row r="1" spans="1:13" ht="13.9" thickBot="1" x14ac:dyDescent="0.4"/>
    <row r="2" spans="1:13" ht="21" thickBot="1" x14ac:dyDescent="0.4">
      <c r="A2" s="21"/>
      <c r="B2" s="513" t="s">
        <v>224</v>
      </c>
      <c r="C2" s="513"/>
      <c r="D2" s="404"/>
    </row>
    <row r="3" spans="1:13" ht="76.5" customHeight="1" x14ac:dyDescent="0.35">
      <c r="A3" s="21"/>
      <c r="B3" s="512" t="s">
        <v>192</v>
      </c>
      <c r="C3" s="512"/>
    </row>
    <row r="4" spans="1:13" ht="15" customHeight="1" x14ac:dyDescent="0.35"/>
    <row r="5" spans="1:13" ht="15" customHeight="1" x14ac:dyDescent="0.35">
      <c r="B5" s="250" t="s">
        <v>83</v>
      </c>
      <c r="C5" s="72" t="s">
        <v>1</v>
      </c>
      <c r="D5" s="405" t="s">
        <v>2</v>
      </c>
      <c r="E5" s="72" t="s">
        <v>82</v>
      </c>
      <c r="F5" s="408" t="s">
        <v>81</v>
      </c>
      <c r="G5" s="414" t="s">
        <v>80</v>
      </c>
      <c r="H5" s="405" t="s">
        <v>79</v>
      </c>
      <c r="I5" s="249" t="s">
        <v>78</v>
      </c>
      <c r="J5" s="249" t="s">
        <v>77</v>
      </c>
      <c r="K5" s="249" t="s">
        <v>76</v>
      </c>
    </row>
    <row r="6" spans="1:13" ht="15" customHeight="1" x14ac:dyDescent="0.4">
      <c r="A6" s="8"/>
      <c r="B6" s="456" t="s">
        <v>187</v>
      </c>
      <c r="C6" s="457" t="s">
        <v>75</v>
      </c>
      <c r="D6" s="458">
        <v>1131490</v>
      </c>
      <c r="E6" s="457"/>
      <c r="F6" s="459">
        <v>371238811.56230003</v>
      </c>
      <c r="G6" s="460">
        <v>0.52280000000000004</v>
      </c>
      <c r="H6" s="458">
        <v>588.51559999999995</v>
      </c>
      <c r="I6" s="461">
        <v>328.09719999999999</v>
      </c>
      <c r="J6" s="462">
        <v>-0.44</v>
      </c>
      <c r="K6" s="461">
        <v>51.366300000000003</v>
      </c>
      <c r="M6" s="7"/>
    </row>
    <row r="7" spans="1:13" ht="15" customHeight="1" x14ac:dyDescent="0.35">
      <c r="A7" s="8"/>
      <c r="B7" s="463" t="s">
        <v>147</v>
      </c>
      <c r="C7" s="457" t="s">
        <v>75</v>
      </c>
      <c r="D7" s="458">
        <v>927690</v>
      </c>
      <c r="E7" s="457"/>
      <c r="F7" s="459">
        <v>331970835.54809999</v>
      </c>
      <c r="G7" s="460">
        <v>0.46750000000000003</v>
      </c>
      <c r="H7" s="458">
        <v>556.1182</v>
      </c>
      <c r="I7" s="461">
        <v>357.8467</v>
      </c>
      <c r="J7" s="462">
        <v>-0.36</v>
      </c>
      <c r="K7" s="461">
        <v>64.568399999999997</v>
      </c>
      <c r="M7" s="7"/>
    </row>
    <row r="8" spans="1:13" ht="15" customHeight="1" x14ac:dyDescent="0.35">
      <c r="A8" s="8"/>
      <c r="B8" s="464" t="s">
        <v>186</v>
      </c>
      <c r="C8" s="465" t="s">
        <v>75</v>
      </c>
      <c r="D8" s="466">
        <v>19178</v>
      </c>
      <c r="E8" s="465"/>
      <c r="F8" s="467">
        <v>5231890.4167999998</v>
      </c>
      <c r="G8" s="468">
        <v>7.3000000000000001E-3</v>
      </c>
      <c r="H8" s="466">
        <v>0</v>
      </c>
      <c r="I8" s="469">
        <v>272.80680000000001</v>
      </c>
      <c r="J8" s="470">
        <v>0</v>
      </c>
      <c r="K8" s="469">
        <v>37.4435</v>
      </c>
      <c r="M8" s="7"/>
    </row>
    <row r="9" spans="1:13" ht="15" customHeight="1" thickBot="1" x14ac:dyDescent="0.4">
      <c r="A9" s="8"/>
      <c r="B9" s="471" t="s">
        <v>188</v>
      </c>
      <c r="C9" s="472" t="s">
        <v>75</v>
      </c>
      <c r="D9" s="473">
        <v>4200</v>
      </c>
      <c r="E9" s="472"/>
      <c r="F9" s="474">
        <v>1546167.1572</v>
      </c>
      <c r="G9" s="475">
        <v>2.0999999999999999E-3</v>
      </c>
      <c r="H9" s="473">
        <v>0</v>
      </c>
      <c r="I9" s="476">
        <v>368.13499999999999</v>
      </c>
      <c r="J9" s="477">
        <v>0</v>
      </c>
      <c r="K9" s="476">
        <v>0</v>
      </c>
    </row>
    <row r="10" spans="1:13" ht="15" customHeight="1" thickTop="1" thickBot="1" x14ac:dyDescent="0.4">
      <c r="A10" s="8"/>
      <c r="B10" s="449" t="s">
        <v>66</v>
      </c>
      <c r="C10" s="450" t="s">
        <v>75</v>
      </c>
      <c r="D10" s="451">
        <v>2082558</v>
      </c>
      <c r="E10" s="450"/>
      <c r="F10" s="452">
        <v>709987704.68439996</v>
      </c>
      <c r="G10" s="453">
        <v>1</v>
      </c>
      <c r="H10" s="451">
        <v>570.88</v>
      </c>
      <c r="I10" s="454">
        <v>340.92090000000002</v>
      </c>
      <c r="J10" s="455">
        <v>-0.4</v>
      </c>
      <c r="K10" s="454">
        <v>57.0154</v>
      </c>
      <c r="M10" s="77"/>
    </row>
    <row r="11" spans="1:13" ht="15" customHeight="1" thickTop="1" x14ac:dyDescent="0.35">
      <c r="A11" s="8"/>
      <c r="B11" s="92" t="s">
        <v>189</v>
      </c>
      <c r="C11" s="28" t="s">
        <v>188</v>
      </c>
      <c r="D11" s="406">
        <v>3700</v>
      </c>
      <c r="E11" s="28" t="s">
        <v>70</v>
      </c>
      <c r="F11" s="409">
        <v>1298605.32</v>
      </c>
      <c r="G11" s="411">
        <v>1.8E-3</v>
      </c>
      <c r="H11" s="406">
        <v>0</v>
      </c>
      <c r="I11" s="385">
        <v>350.9744</v>
      </c>
      <c r="J11" s="416">
        <v>0</v>
      </c>
      <c r="K11" s="385">
        <v>0</v>
      </c>
    </row>
    <row r="12" spans="1:13" ht="15" customHeight="1" thickBot="1" x14ac:dyDescent="0.4">
      <c r="A12" s="8"/>
      <c r="B12" s="93" t="s">
        <v>65</v>
      </c>
      <c r="C12" s="51" t="s">
        <v>188</v>
      </c>
      <c r="D12" s="407">
        <v>500</v>
      </c>
      <c r="E12" s="51" t="s">
        <v>69</v>
      </c>
      <c r="F12" s="410">
        <v>247561.83720000001</v>
      </c>
      <c r="G12" s="412">
        <v>2.9999999999999997E-4</v>
      </c>
      <c r="H12" s="407">
        <v>0</v>
      </c>
      <c r="I12" s="415">
        <v>495.12360000000001</v>
      </c>
      <c r="J12" s="417">
        <v>0</v>
      </c>
      <c r="K12" s="415">
        <v>6.9999999999999999E-4</v>
      </c>
    </row>
    <row r="13" spans="1:13" ht="15" customHeight="1" x14ac:dyDescent="0.35">
      <c r="A13" s="8"/>
      <c r="B13" s="92" t="s">
        <v>63</v>
      </c>
      <c r="C13" s="28" t="s">
        <v>186</v>
      </c>
      <c r="D13" s="406">
        <v>6442</v>
      </c>
      <c r="E13" s="28" t="s">
        <v>69</v>
      </c>
      <c r="F13" s="409">
        <v>2549288.5490000001</v>
      </c>
      <c r="G13" s="411">
        <v>3.5000000000000001E-3</v>
      </c>
      <c r="H13" s="406">
        <v>0</v>
      </c>
      <c r="I13" s="385">
        <v>395.72930000000002</v>
      </c>
      <c r="J13" s="416">
        <v>0</v>
      </c>
      <c r="K13" s="385">
        <v>50.023800000000001</v>
      </c>
    </row>
    <row r="14" spans="1:13" ht="15" customHeight="1" x14ac:dyDescent="0.35">
      <c r="A14" s="8"/>
      <c r="B14" s="92" t="s">
        <v>62</v>
      </c>
      <c r="C14" s="28" t="s">
        <v>186</v>
      </c>
      <c r="D14" s="406">
        <v>4636</v>
      </c>
      <c r="E14" s="28" t="s">
        <v>70</v>
      </c>
      <c r="F14" s="409">
        <v>1333729.9439999999</v>
      </c>
      <c r="G14" s="411">
        <v>1.8E-3</v>
      </c>
      <c r="H14" s="406">
        <v>0</v>
      </c>
      <c r="I14" s="385">
        <v>287.68979999999999</v>
      </c>
      <c r="J14" s="416">
        <v>0</v>
      </c>
      <c r="K14" s="385">
        <v>40.980200000000004</v>
      </c>
    </row>
    <row r="15" spans="1:13" ht="15" customHeight="1" thickBot="1" x14ac:dyDescent="0.4">
      <c r="A15" s="8"/>
      <c r="B15" s="93" t="s">
        <v>59</v>
      </c>
      <c r="C15" s="51" t="s">
        <v>186</v>
      </c>
      <c r="D15" s="407">
        <v>8100</v>
      </c>
      <c r="E15" s="51" t="s">
        <v>70</v>
      </c>
      <c r="F15" s="410">
        <v>1348871.9238</v>
      </c>
      <c r="G15" s="412">
        <v>1.8E-3</v>
      </c>
      <c r="H15" s="407">
        <v>0</v>
      </c>
      <c r="I15" s="415">
        <v>166.5273</v>
      </c>
      <c r="J15" s="417">
        <v>0</v>
      </c>
      <c r="K15" s="415">
        <v>25.414100000000001</v>
      </c>
    </row>
    <row r="16" spans="1:13" ht="15" customHeight="1" x14ac:dyDescent="0.35">
      <c r="A16" s="8"/>
      <c r="B16" s="92" t="s">
        <v>58</v>
      </c>
      <c r="C16" s="28" t="s">
        <v>187</v>
      </c>
      <c r="D16" s="406">
        <v>84867</v>
      </c>
      <c r="E16" s="28" t="s">
        <v>70</v>
      </c>
      <c r="F16" s="409">
        <v>37837015.190700002</v>
      </c>
      <c r="G16" s="411">
        <v>5.3199999999999997E-2</v>
      </c>
      <c r="H16" s="406">
        <v>858.32799999999997</v>
      </c>
      <c r="I16" s="385">
        <v>445.83890000000002</v>
      </c>
      <c r="J16" s="416">
        <v>-0.48</v>
      </c>
      <c r="K16" s="385">
        <v>93.932299999999998</v>
      </c>
    </row>
    <row r="17" spans="1:11" ht="15" customHeight="1" x14ac:dyDescent="0.35">
      <c r="A17" s="8"/>
      <c r="B17" s="92" t="s">
        <v>57</v>
      </c>
      <c r="C17" s="28" t="s">
        <v>187</v>
      </c>
      <c r="D17" s="406">
        <v>0</v>
      </c>
      <c r="E17" s="28" t="s">
        <v>73</v>
      </c>
      <c r="F17" s="409">
        <v>0</v>
      </c>
      <c r="G17" s="411">
        <v>0</v>
      </c>
      <c r="H17" s="406">
        <v>394.07940000000002</v>
      </c>
      <c r="I17" s="385">
        <v>0</v>
      </c>
      <c r="J17" s="416">
        <v>-1</v>
      </c>
      <c r="K17" s="385">
        <v>0</v>
      </c>
    </row>
    <row r="18" spans="1:11" ht="15" customHeight="1" x14ac:dyDescent="0.35">
      <c r="A18" s="8"/>
      <c r="B18" s="92" t="s">
        <v>56</v>
      </c>
      <c r="C18" s="28" t="s">
        <v>187</v>
      </c>
      <c r="D18" s="406">
        <v>0</v>
      </c>
      <c r="E18" s="28" t="s">
        <v>73</v>
      </c>
      <c r="F18" s="409">
        <v>0</v>
      </c>
      <c r="G18" s="411">
        <v>0</v>
      </c>
      <c r="H18" s="406">
        <v>524.77660000000003</v>
      </c>
      <c r="I18" s="385">
        <v>0</v>
      </c>
      <c r="J18" s="416">
        <v>-1</v>
      </c>
      <c r="K18" s="385">
        <v>0</v>
      </c>
    </row>
    <row r="19" spans="1:11" ht="15" customHeight="1" x14ac:dyDescent="0.35">
      <c r="A19" s="8"/>
      <c r="B19" s="92" t="s">
        <v>54</v>
      </c>
      <c r="C19" s="28" t="s">
        <v>187</v>
      </c>
      <c r="D19" s="406">
        <v>20150</v>
      </c>
      <c r="E19" s="28" t="s">
        <v>69</v>
      </c>
      <c r="F19" s="409">
        <v>8021849.6327999998</v>
      </c>
      <c r="G19" s="411">
        <v>1.12E-2</v>
      </c>
      <c r="H19" s="406">
        <v>0</v>
      </c>
      <c r="I19" s="385">
        <v>398.10660000000001</v>
      </c>
      <c r="J19" s="416">
        <v>0</v>
      </c>
      <c r="K19" s="385">
        <v>46.168199999999999</v>
      </c>
    </row>
    <row r="20" spans="1:11" ht="15" customHeight="1" x14ac:dyDescent="0.35">
      <c r="A20" s="8"/>
      <c r="B20" s="92" t="s">
        <v>53</v>
      </c>
      <c r="C20" s="28" t="s">
        <v>187</v>
      </c>
      <c r="D20" s="406">
        <v>59304</v>
      </c>
      <c r="E20" s="28" t="s">
        <v>70</v>
      </c>
      <c r="F20" s="409">
        <v>17222750.521699999</v>
      </c>
      <c r="G20" s="411">
        <v>2.4199999999999999E-2</v>
      </c>
      <c r="H20" s="406">
        <v>0</v>
      </c>
      <c r="I20" s="385">
        <v>290.41460000000001</v>
      </c>
      <c r="J20" s="416">
        <v>0</v>
      </c>
      <c r="K20" s="385">
        <v>56.659300000000002</v>
      </c>
    </row>
    <row r="21" spans="1:11" ht="15" customHeight="1" x14ac:dyDescent="0.35">
      <c r="A21" s="8"/>
      <c r="B21" s="92" t="s">
        <v>52</v>
      </c>
      <c r="C21" s="28" t="s">
        <v>187</v>
      </c>
      <c r="D21" s="406">
        <v>0</v>
      </c>
      <c r="E21" s="28" t="s">
        <v>70</v>
      </c>
      <c r="F21" s="409">
        <v>0</v>
      </c>
      <c r="G21" s="411">
        <v>0</v>
      </c>
      <c r="H21" s="406">
        <v>707.77149999999995</v>
      </c>
      <c r="I21" s="385">
        <v>0</v>
      </c>
      <c r="J21" s="416">
        <v>-1</v>
      </c>
      <c r="K21" s="385">
        <v>0</v>
      </c>
    </row>
    <row r="22" spans="1:11" ht="15" customHeight="1" x14ac:dyDescent="0.35">
      <c r="A22" s="8"/>
      <c r="B22" s="92" t="s">
        <v>51</v>
      </c>
      <c r="C22" s="28" t="s">
        <v>187</v>
      </c>
      <c r="D22" s="406">
        <v>54915</v>
      </c>
      <c r="E22" s="28" t="s">
        <v>69</v>
      </c>
      <c r="F22" s="409">
        <v>18137035.5372</v>
      </c>
      <c r="G22" s="411">
        <v>2.5499999999999998E-2</v>
      </c>
      <c r="H22" s="406">
        <v>0</v>
      </c>
      <c r="I22" s="385">
        <v>330.2747</v>
      </c>
      <c r="J22" s="416">
        <v>0</v>
      </c>
      <c r="K22" s="385">
        <v>34.753599999999999</v>
      </c>
    </row>
    <row r="23" spans="1:11" ht="15" customHeight="1" x14ac:dyDescent="0.35">
      <c r="A23" s="8"/>
      <c r="B23" s="92" t="s">
        <v>49</v>
      </c>
      <c r="C23" s="28" t="s">
        <v>187</v>
      </c>
      <c r="D23" s="406">
        <v>67309</v>
      </c>
      <c r="E23" s="28" t="s">
        <v>69</v>
      </c>
      <c r="F23" s="409">
        <v>17483552.239500001</v>
      </c>
      <c r="G23" s="411">
        <v>2.46E-2</v>
      </c>
      <c r="H23" s="406">
        <v>415.45639999999997</v>
      </c>
      <c r="I23" s="385">
        <v>259.75049999999999</v>
      </c>
      <c r="J23" s="416">
        <v>-0.37</v>
      </c>
      <c r="K23" s="385">
        <v>46.151400000000002</v>
      </c>
    </row>
    <row r="24" spans="1:11" ht="15" customHeight="1" x14ac:dyDescent="0.35">
      <c r="A24" s="8"/>
      <c r="B24" s="92" t="s">
        <v>48</v>
      </c>
      <c r="C24" s="28" t="s">
        <v>187</v>
      </c>
      <c r="D24" s="406">
        <v>13581</v>
      </c>
      <c r="E24" s="28" t="s">
        <v>71</v>
      </c>
      <c r="F24" s="409">
        <v>3259540.3480000002</v>
      </c>
      <c r="G24" s="411">
        <v>4.4999999999999997E-3</v>
      </c>
      <c r="H24" s="406">
        <v>0</v>
      </c>
      <c r="I24" s="385">
        <v>240.00729999999999</v>
      </c>
      <c r="J24" s="416">
        <v>0</v>
      </c>
      <c r="K24" s="385">
        <v>39.078800000000001</v>
      </c>
    </row>
    <row r="25" spans="1:11" ht="15" customHeight="1" x14ac:dyDescent="0.35">
      <c r="A25" s="8"/>
      <c r="B25" s="92" t="s">
        <v>47</v>
      </c>
      <c r="C25" s="28" t="s">
        <v>187</v>
      </c>
      <c r="D25" s="406">
        <v>16620</v>
      </c>
      <c r="E25" s="28" t="s">
        <v>69</v>
      </c>
      <c r="F25" s="409">
        <v>7122759.7510000002</v>
      </c>
      <c r="G25" s="411">
        <v>0.01</v>
      </c>
      <c r="H25" s="406">
        <v>0</v>
      </c>
      <c r="I25" s="385">
        <v>428.56549999999999</v>
      </c>
      <c r="J25" s="416">
        <v>0</v>
      </c>
      <c r="K25" s="385">
        <v>52.566699999999997</v>
      </c>
    </row>
    <row r="26" spans="1:11" ht="15" customHeight="1" x14ac:dyDescent="0.35">
      <c r="A26" s="8"/>
      <c r="B26" s="92" t="s">
        <v>46</v>
      </c>
      <c r="C26" s="28" t="s">
        <v>187</v>
      </c>
      <c r="D26" s="406">
        <v>40494</v>
      </c>
      <c r="E26" s="28" t="s">
        <v>69</v>
      </c>
      <c r="F26" s="409">
        <v>6643815.9493000004</v>
      </c>
      <c r="G26" s="411">
        <v>9.2999999999999992E-3</v>
      </c>
      <c r="H26" s="406">
        <v>0</v>
      </c>
      <c r="I26" s="385">
        <v>164.06909999999999</v>
      </c>
      <c r="J26" s="416">
        <v>0</v>
      </c>
      <c r="K26" s="385">
        <v>31.4129</v>
      </c>
    </row>
    <row r="27" spans="1:11" ht="15" customHeight="1" x14ac:dyDescent="0.35">
      <c r="A27" s="8"/>
      <c r="B27" s="92" t="s">
        <v>45</v>
      </c>
      <c r="C27" s="28" t="s">
        <v>187</v>
      </c>
      <c r="D27" s="406">
        <v>44886</v>
      </c>
      <c r="E27" s="28" t="s">
        <v>69</v>
      </c>
      <c r="F27" s="409">
        <v>13725631.1691</v>
      </c>
      <c r="G27" s="411">
        <v>1.9300000000000001E-2</v>
      </c>
      <c r="H27" s="406">
        <v>0</v>
      </c>
      <c r="I27" s="385">
        <v>305.78859999999997</v>
      </c>
      <c r="J27" s="416">
        <v>0</v>
      </c>
      <c r="K27" s="385">
        <v>66.122600000000006</v>
      </c>
    </row>
    <row r="28" spans="1:11" ht="15" customHeight="1" x14ac:dyDescent="0.35">
      <c r="A28" s="8"/>
      <c r="B28" s="92" t="s">
        <v>44</v>
      </c>
      <c r="C28" s="28" t="s">
        <v>187</v>
      </c>
      <c r="D28" s="406">
        <v>61335</v>
      </c>
      <c r="E28" s="28" t="s">
        <v>69</v>
      </c>
      <c r="F28" s="409">
        <v>13590674.302200001</v>
      </c>
      <c r="G28" s="411">
        <v>1.9099999999999999E-2</v>
      </c>
      <c r="H28" s="406">
        <v>413.45819999999998</v>
      </c>
      <c r="I28" s="385">
        <v>221.58099999999999</v>
      </c>
      <c r="J28" s="416">
        <v>-0.46</v>
      </c>
      <c r="K28" s="385">
        <v>14.2075</v>
      </c>
    </row>
    <row r="29" spans="1:11" ht="15" customHeight="1" x14ac:dyDescent="0.35">
      <c r="A29" s="8"/>
      <c r="B29" s="92" t="s">
        <v>42</v>
      </c>
      <c r="C29" s="28" t="s">
        <v>187</v>
      </c>
      <c r="D29" s="406">
        <v>9989</v>
      </c>
      <c r="E29" s="28" t="s">
        <v>70</v>
      </c>
      <c r="F29" s="409">
        <v>2569122.8741000001</v>
      </c>
      <c r="G29" s="411">
        <v>3.5999999999999999E-3</v>
      </c>
      <c r="H29" s="406">
        <v>0</v>
      </c>
      <c r="I29" s="385">
        <v>257.1952</v>
      </c>
      <c r="J29" s="416">
        <v>0</v>
      </c>
      <c r="K29" s="385">
        <v>52.717599999999997</v>
      </c>
    </row>
    <row r="30" spans="1:11" ht="15" customHeight="1" x14ac:dyDescent="0.35">
      <c r="A30" s="8"/>
      <c r="B30" s="92" t="s">
        <v>41</v>
      </c>
      <c r="C30" s="28" t="s">
        <v>187</v>
      </c>
      <c r="D30" s="406">
        <v>43010</v>
      </c>
      <c r="E30" s="28" t="s">
        <v>70</v>
      </c>
      <c r="F30" s="409">
        <v>18123645.9782</v>
      </c>
      <c r="G30" s="411">
        <v>2.5499999999999998E-2</v>
      </c>
      <c r="H30" s="406">
        <v>586.10590000000002</v>
      </c>
      <c r="I30" s="385">
        <v>421.38209999999998</v>
      </c>
      <c r="J30" s="416">
        <v>-0.28000000000000003</v>
      </c>
      <c r="K30" s="385">
        <v>87.890900000000002</v>
      </c>
    </row>
    <row r="31" spans="1:11" ht="15" customHeight="1" x14ac:dyDescent="0.35">
      <c r="A31" s="8"/>
      <c r="B31" s="92" t="s">
        <v>40</v>
      </c>
      <c r="C31" s="28" t="s">
        <v>187</v>
      </c>
      <c r="D31" s="406">
        <v>49833</v>
      </c>
      <c r="E31" s="28" t="s">
        <v>69</v>
      </c>
      <c r="F31" s="409">
        <v>10985895.2962</v>
      </c>
      <c r="G31" s="411">
        <v>1.54E-2</v>
      </c>
      <c r="H31" s="406">
        <v>0</v>
      </c>
      <c r="I31" s="385">
        <v>220.45419999999999</v>
      </c>
      <c r="J31" s="416">
        <v>0</v>
      </c>
      <c r="K31" s="385">
        <v>31.3611</v>
      </c>
    </row>
    <row r="32" spans="1:11" ht="15" customHeight="1" x14ac:dyDescent="0.35">
      <c r="A32" s="8"/>
      <c r="B32" s="92" t="s">
        <v>39</v>
      </c>
      <c r="C32" s="28" t="s">
        <v>187</v>
      </c>
      <c r="D32" s="406">
        <v>26276</v>
      </c>
      <c r="E32" s="28" t="s">
        <v>69</v>
      </c>
      <c r="F32" s="409">
        <v>6836407.8606000002</v>
      </c>
      <c r="G32" s="411">
        <v>9.5999999999999992E-3</v>
      </c>
      <c r="H32" s="406">
        <v>0</v>
      </c>
      <c r="I32" s="385">
        <v>260.17680000000001</v>
      </c>
      <c r="J32" s="416">
        <v>0</v>
      </c>
      <c r="K32" s="385">
        <v>34.161999999999999</v>
      </c>
    </row>
    <row r="33" spans="1:11" ht="15" customHeight="1" x14ac:dyDescent="0.35">
      <c r="A33" s="8"/>
      <c r="B33" s="92" t="s">
        <v>38</v>
      </c>
      <c r="C33" s="28" t="s">
        <v>187</v>
      </c>
      <c r="D33" s="406">
        <v>5313</v>
      </c>
      <c r="E33" s="28" t="s">
        <v>69</v>
      </c>
      <c r="F33" s="409">
        <v>4171730.4525000001</v>
      </c>
      <c r="G33" s="411">
        <v>5.7999999999999996E-3</v>
      </c>
      <c r="H33" s="406">
        <v>0</v>
      </c>
      <c r="I33" s="385">
        <v>785.19299999999998</v>
      </c>
      <c r="J33" s="416">
        <v>0</v>
      </c>
      <c r="K33" s="385">
        <v>80.695599999999999</v>
      </c>
    </row>
    <row r="34" spans="1:11" ht="15" customHeight="1" x14ac:dyDescent="0.35">
      <c r="A34" s="8"/>
      <c r="B34" s="92" t="s">
        <v>37</v>
      </c>
      <c r="C34" s="28" t="s">
        <v>187</v>
      </c>
      <c r="D34" s="406">
        <v>73663</v>
      </c>
      <c r="E34" s="28" t="s">
        <v>70</v>
      </c>
      <c r="F34" s="409">
        <v>27233152.059</v>
      </c>
      <c r="G34" s="411">
        <v>3.8300000000000001E-2</v>
      </c>
      <c r="H34" s="406">
        <v>573.81439999999998</v>
      </c>
      <c r="I34" s="385">
        <v>369.69909999999999</v>
      </c>
      <c r="J34" s="416">
        <v>-0.36</v>
      </c>
      <c r="K34" s="385">
        <v>72.966899999999995</v>
      </c>
    </row>
    <row r="35" spans="1:11" ht="15" customHeight="1" x14ac:dyDescent="0.35">
      <c r="A35" s="8"/>
      <c r="B35" s="92" t="s">
        <v>36</v>
      </c>
      <c r="C35" s="28" t="s">
        <v>187</v>
      </c>
      <c r="D35" s="406">
        <v>8151</v>
      </c>
      <c r="E35" s="28" t="s">
        <v>70</v>
      </c>
      <c r="F35" s="409">
        <v>6572237.5698999995</v>
      </c>
      <c r="G35" s="411">
        <v>9.1999999999999998E-3</v>
      </c>
      <c r="H35" s="406">
        <v>1203.8016</v>
      </c>
      <c r="I35" s="385">
        <v>806.31050000000005</v>
      </c>
      <c r="J35" s="416">
        <v>-0.33</v>
      </c>
      <c r="K35" s="385">
        <v>93.439400000000006</v>
      </c>
    </row>
    <row r="36" spans="1:11" ht="15" customHeight="1" x14ac:dyDescent="0.35">
      <c r="A36" s="8"/>
      <c r="B36" s="92" t="s">
        <v>35</v>
      </c>
      <c r="C36" s="28" t="s">
        <v>187</v>
      </c>
      <c r="D36" s="406">
        <v>51748</v>
      </c>
      <c r="E36" s="28" t="s">
        <v>70</v>
      </c>
      <c r="F36" s="409">
        <v>14952368.7853</v>
      </c>
      <c r="G36" s="411">
        <v>2.1000000000000001E-2</v>
      </c>
      <c r="H36" s="406">
        <v>668.52</v>
      </c>
      <c r="I36" s="385">
        <v>288.94580000000002</v>
      </c>
      <c r="J36" s="416">
        <v>-0.56999999999999995</v>
      </c>
      <c r="K36" s="385">
        <v>34.602499999999999</v>
      </c>
    </row>
    <row r="37" spans="1:11" ht="15" customHeight="1" x14ac:dyDescent="0.35">
      <c r="A37" s="8"/>
      <c r="B37" s="92" t="s">
        <v>34</v>
      </c>
      <c r="C37" s="28" t="s">
        <v>187</v>
      </c>
      <c r="D37" s="406">
        <v>51869</v>
      </c>
      <c r="E37" s="28" t="s">
        <v>70</v>
      </c>
      <c r="F37" s="409">
        <v>14532456.681</v>
      </c>
      <c r="G37" s="411">
        <v>2.0400000000000001E-2</v>
      </c>
      <c r="H37" s="406">
        <v>477.70800000000003</v>
      </c>
      <c r="I37" s="385">
        <v>280.17610000000002</v>
      </c>
      <c r="J37" s="416">
        <v>-0.41</v>
      </c>
      <c r="K37" s="385">
        <v>19.1416</v>
      </c>
    </row>
    <row r="38" spans="1:11" ht="15" customHeight="1" x14ac:dyDescent="0.35">
      <c r="A38" s="8"/>
      <c r="B38" s="92" t="s">
        <v>33</v>
      </c>
      <c r="C38" s="28" t="s">
        <v>187</v>
      </c>
      <c r="D38" s="406">
        <v>29796</v>
      </c>
      <c r="E38" s="28" t="s">
        <v>70</v>
      </c>
      <c r="F38" s="409">
        <v>8182603.9599000001</v>
      </c>
      <c r="G38" s="411">
        <v>1.15E-2</v>
      </c>
      <c r="H38" s="406">
        <v>0</v>
      </c>
      <c r="I38" s="385">
        <v>274.62079999999997</v>
      </c>
      <c r="J38" s="416">
        <v>0</v>
      </c>
      <c r="K38" s="385">
        <v>29.921600000000002</v>
      </c>
    </row>
    <row r="39" spans="1:11" ht="15" customHeight="1" x14ac:dyDescent="0.35">
      <c r="A39" s="8"/>
      <c r="B39" s="92" t="s">
        <v>32</v>
      </c>
      <c r="C39" s="28" t="s">
        <v>187</v>
      </c>
      <c r="D39" s="406">
        <v>41467</v>
      </c>
      <c r="E39" s="28" t="s">
        <v>70</v>
      </c>
      <c r="F39" s="409">
        <v>18828296.7062</v>
      </c>
      <c r="G39" s="411">
        <v>2.6499999999999999E-2</v>
      </c>
      <c r="H39" s="406">
        <v>657.59720000000004</v>
      </c>
      <c r="I39" s="385">
        <v>454.05489999999998</v>
      </c>
      <c r="J39" s="416">
        <v>-0.31</v>
      </c>
      <c r="K39" s="385">
        <v>59.9863</v>
      </c>
    </row>
    <row r="40" spans="1:11" ht="15" customHeight="1" x14ac:dyDescent="0.35">
      <c r="A40" s="8"/>
      <c r="B40" s="92" t="s">
        <v>31</v>
      </c>
      <c r="C40" s="28" t="s">
        <v>187</v>
      </c>
      <c r="D40" s="406">
        <v>65615</v>
      </c>
      <c r="E40" s="28" t="s">
        <v>69</v>
      </c>
      <c r="F40" s="409">
        <v>18043961.956900001</v>
      </c>
      <c r="G40" s="411">
        <v>2.5399999999999999E-2</v>
      </c>
      <c r="H40" s="406">
        <v>415.14870000000002</v>
      </c>
      <c r="I40" s="385">
        <v>274.9975</v>
      </c>
      <c r="J40" s="416">
        <v>-0.34</v>
      </c>
      <c r="K40" s="385">
        <v>42.898699999999998</v>
      </c>
    </row>
    <row r="41" spans="1:11" ht="15" customHeight="1" x14ac:dyDescent="0.35">
      <c r="A41" s="8"/>
      <c r="B41" s="92" t="s">
        <v>30</v>
      </c>
      <c r="C41" s="28" t="s">
        <v>187</v>
      </c>
      <c r="D41" s="406">
        <v>72768</v>
      </c>
      <c r="E41" s="28" t="s">
        <v>70</v>
      </c>
      <c r="F41" s="409">
        <v>36657345.864699997</v>
      </c>
      <c r="G41" s="411">
        <v>5.16E-2</v>
      </c>
      <c r="H41" s="406">
        <v>769.70889999999997</v>
      </c>
      <c r="I41" s="385">
        <v>503.75639999999999</v>
      </c>
      <c r="J41" s="416">
        <v>-0.35</v>
      </c>
      <c r="K41" s="385">
        <v>62.541600000000003</v>
      </c>
    </row>
    <row r="42" spans="1:11" ht="15" customHeight="1" x14ac:dyDescent="0.35">
      <c r="A42" s="8"/>
      <c r="B42" s="92" t="s">
        <v>29</v>
      </c>
      <c r="C42" s="28" t="s">
        <v>187</v>
      </c>
      <c r="D42" s="406">
        <v>64091</v>
      </c>
      <c r="E42" s="28" t="s">
        <v>71</v>
      </c>
      <c r="F42" s="409">
        <v>15600656.4318</v>
      </c>
      <c r="G42" s="411">
        <v>2.1899999999999999E-2</v>
      </c>
      <c r="H42" s="406">
        <v>0</v>
      </c>
      <c r="I42" s="385">
        <v>243.41409999999999</v>
      </c>
      <c r="J42" s="416">
        <v>0</v>
      </c>
      <c r="K42" s="385">
        <v>33.538600000000002</v>
      </c>
    </row>
    <row r="43" spans="1:11" ht="15" customHeight="1" x14ac:dyDescent="0.35">
      <c r="A43" s="8"/>
      <c r="B43" s="92" t="s">
        <v>28</v>
      </c>
      <c r="C43" s="28" t="s">
        <v>187</v>
      </c>
      <c r="D43" s="406">
        <v>56244</v>
      </c>
      <c r="E43" s="28" t="s">
        <v>71</v>
      </c>
      <c r="F43" s="409">
        <v>19828119.600000001</v>
      </c>
      <c r="G43" s="411">
        <v>2.7900000000000001E-2</v>
      </c>
      <c r="H43" s="406">
        <v>552.64980000000003</v>
      </c>
      <c r="I43" s="385">
        <v>352.53750000000002</v>
      </c>
      <c r="J43" s="416">
        <v>-0.36</v>
      </c>
      <c r="K43" s="385">
        <v>83.138400000000004</v>
      </c>
    </row>
    <row r="44" spans="1:11" ht="15" customHeight="1" x14ac:dyDescent="0.35">
      <c r="A44" s="8"/>
      <c r="B44" s="92" t="s">
        <v>27</v>
      </c>
      <c r="C44" s="28" t="s">
        <v>187</v>
      </c>
      <c r="D44" s="406">
        <v>0</v>
      </c>
      <c r="E44" s="28" t="s">
        <v>70</v>
      </c>
      <c r="F44" s="409">
        <v>0</v>
      </c>
      <c r="G44" s="411">
        <v>0</v>
      </c>
      <c r="H44" s="406">
        <v>699.35050000000001</v>
      </c>
      <c r="I44" s="385">
        <v>0</v>
      </c>
      <c r="J44" s="416">
        <v>-1</v>
      </c>
      <c r="K44" s="385">
        <v>0</v>
      </c>
    </row>
    <row r="45" spans="1:11" ht="15" customHeight="1" x14ac:dyDescent="0.35">
      <c r="A45" s="8"/>
      <c r="B45" s="92" t="s">
        <v>26</v>
      </c>
      <c r="C45" s="28" t="s">
        <v>187</v>
      </c>
      <c r="D45" s="406">
        <v>0</v>
      </c>
      <c r="E45" s="28" t="s">
        <v>71</v>
      </c>
      <c r="F45" s="409">
        <v>0</v>
      </c>
      <c r="G45" s="411">
        <v>0</v>
      </c>
      <c r="H45" s="406">
        <v>259.85070000000002</v>
      </c>
      <c r="I45" s="385">
        <v>0</v>
      </c>
      <c r="J45" s="416">
        <v>-1</v>
      </c>
      <c r="K45" s="385">
        <v>0</v>
      </c>
    </row>
    <row r="46" spans="1:11" ht="15" customHeight="1" thickBot="1" x14ac:dyDescent="0.4">
      <c r="A46" s="8"/>
      <c r="B46" s="93" t="s">
        <v>24</v>
      </c>
      <c r="C46" s="51" t="s">
        <v>187</v>
      </c>
      <c r="D46" s="407">
        <v>18196</v>
      </c>
      <c r="E46" s="51" t="s">
        <v>70</v>
      </c>
      <c r="F46" s="410">
        <v>5076184.8444999997</v>
      </c>
      <c r="G46" s="412">
        <v>7.1000000000000004E-3</v>
      </c>
      <c r="H46" s="407">
        <v>0</v>
      </c>
      <c r="I46" s="415">
        <v>278.97250000000003</v>
      </c>
      <c r="J46" s="417">
        <v>0</v>
      </c>
      <c r="K46" s="415">
        <v>35.2348</v>
      </c>
    </row>
    <row r="47" spans="1:11" ht="15" customHeight="1" x14ac:dyDescent="0.35">
      <c r="A47" s="8"/>
      <c r="B47" s="92" t="s">
        <v>23</v>
      </c>
      <c r="C47" s="28" t="s">
        <v>147</v>
      </c>
      <c r="D47" s="406">
        <v>0</v>
      </c>
      <c r="E47" s="28" t="s">
        <v>70</v>
      </c>
      <c r="F47" s="409">
        <v>0</v>
      </c>
      <c r="G47" s="411">
        <v>0</v>
      </c>
      <c r="H47" s="406">
        <v>619.74289999999996</v>
      </c>
      <c r="I47" s="385">
        <v>0</v>
      </c>
      <c r="J47" s="416">
        <v>-1</v>
      </c>
      <c r="K47" s="385">
        <v>0</v>
      </c>
    </row>
    <row r="48" spans="1:11" ht="15" customHeight="1" x14ac:dyDescent="0.35">
      <c r="A48" s="8"/>
      <c r="B48" s="92" t="s">
        <v>22</v>
      </c>
      <c r="C48" s="28" t="s">
        <v>147</v>
      </c>
      <c r="D48" s="406">
        <v>54726</v>
      </c>
      <c r="E48" s="28" t="s">
        <v>74</v>
      </c>
      <c r="F48" s="409">
        <v>33048301.172400001</v>
      </c>
      <c r="G48" s="411">
        <v>4.65E-2</v>
      </c>
      <c r="H48" s="406">
        <v>701.90200000000004</v>
      </c>
      <c r="I48" s="385">
        <v>603.88660000000004</v>
      </c>
      <c r="J48" s="416">
        <v>-0.14000000000000001</v>
      </c>
      <c r="K48" s="385">
        <v>88.878600000000006</v>
      </c>
    </row>
    <row r="49" spans="1:12" ht="15" customHeight="1" x14ac:dyDescent="0.35">
      <c r="A49" s="8"/>
      <c r="B49" s="92" t="s">
        <v>21</v>
      </c>
      <c r="C49" s="28" t="s">
        <v>147</v>
      </c>
      <c r="D49" s="406">
        <v>93514</v>
      </c>
      <c r="E49" s="28" t="s">
        <v>70</v>
      </c>
      <c r="F49" s="409">
        <v>26339276.9736</v>
      </c>
      <c r="G49" s="411">
        <v>3.6999999999999998E-2</v>
      </c>
      <c r="H49" s="406">
        <v>398.07260000000002</v>
      </c>
      <c r="I49" s="385">
        <v>281.66129999999998</v>
      </c>
      <c r="J49" s="416">
        <v>-0.28999999999999998</v>
      </c>
      <c r="K49" s="385">
        <v>17.684799999999999</v>
      </c>
    </row>
    <row r="50" spans="1:12" ht="15" customHeight="1" x14ac:dyDescent="0.35">
      <c r="A50" s="8"/>
      <c r="B50" s="92" t="s">
        <v>20</v>
      </c>
      <c r="C50" s="28" t="s">
        <v>147</v>
      </c>
      <c r="D50" s="406">
        <v>37553</v>
      </c>
      <c r="E50" s="28" t="s">
        <v>69</v>
      </c>
      <c r="F50" s="409">
        <v>7662363.5538999997</v>
      </c>
      <c r="G50" s="411">
        <v>1.0699999999999999E-2</v>
      </c>
      <c r="H50" s="406">
        <v>326.18130000000002</v>
      </c>
      <c r="I50" s="385">
        <v>204.04130000000001</v>
      </c>
      <c r="J50" s="416">
        <v>-0.37</v>
      </c>
      <c r="K50" s="385">
        <v>32.009300000000003</v>
      </c>
    </row>
    <row r="51" spans="1:12" ht="15" customHeight="1" x14ac:dyDescent="0.35">
      <c r="A51" s="8"/>
      <c r="B51" s="92" t="s">
        <v>19</v>
      </c>
      <c r="C51" s="28" t="s">
        <v>147</v>
      </c>
      <c r="D51" s="406">
        <v>0</v>
      </c>
      <c r="E51" s="28" t="s">
        <v>69</v>
      </c>
      <c r="F51" s="409">
        <v>0</v>
      </c>
      <c r="G51" s="411">
        <v>0</v>
      </c>
      <c r="H51" s="406">
        <v>537.68979999999999</v>
      </c>
      <c r="I51" s="385">
        <v>0</v>
      </c>
      <c r="J51" s="416">
        <v>-1</v>
      </c>
      <c r="K51" s="385">
        <v>0</v>
      </c>
    </row>
    <row r="52" spans="1:12" ht="15" customHeight="1" x14ac:dyDescent="0.35">
      <c r="A52" s="8"/>
      <c r="B52" s="92" t="s">
        <v>18</v>
      </c>
      <c r="C52" s="28" t="s">
        <v>147</v>
      </c>
      <c r="D52" s="406">
        <v>0</v>
      </c>
      <c r="E52" s="28" t="s">
        <v>72</v>
      </c>
      <c r="F52" s="409">
        <v>0</v>
      </c>
      <c r="G52" s="411">
        <v>0</v>
      </c>
      <c r="H52" s="406">
        <v>253.98410000000001</v>
      </c>
      <c r="I52" s="385">
        <v>0</v>
      </c>
      <c r="J52" s="416">
        <v>-1</v>
      </c>
      <c r="K52" s="385">
        <v>0</v>
      </c>
    </row>
    <row r="53" spans="1:12" ht="15" customHeight="1" x14ac:dyDescent="0.35">
      <c r="A53" s="8"/>
      <c r="B53" s="92" t="s">
        <v>17</v>
      </c>
      <c r="C53" s="28" t="s">
        <v>147</v>
      </c>
      <c r="D53" s="406">
        <v>0</v>
      </c>
      <c r="E53" s="28" t="s">
        <v>70</v>
      </c>
      <c r="F53" s="409">
        <v>0</v>
      </c>
      <c r="G53" s="411">
        <v>0</v>
      </c>
      <c r="H53" s="406">
        <v>416.41649999999998</v>
      </c>
      <c r="I53" s="385">
        <v>0</v>
      </c>
      <c r="J53" s="416">
        <v>-1</v>
      </c>
      <c r="K53" s="385">
        <v>0</v>
      </c>
    </row>
    <row r="54" spans="1:12" ht="15" customHeight="1" x14ac:dyDescent="0.35">
      <c r="A54" s="8"/>
      <c r="B54" s="92" t="s">
        <v>16</v>
      </c>
      <c r="C54" s="28" t="s">
        <v>147</v>
      </c>
      <c r="D54" s="406">
        <v>154034</v>
      </c>
      <c r="E54" s="28" t="s">
        <v>69</v>
      </c>
      <c r="F54" s="409">
        <v>45101815.556000002</v>
      </c>
      <c r="G54" s="411">
        <v>6.3500000000000001E-2</v>
      </c>
      <c r="H54" s="406">
        <v>599.9067</v>
      </c>
      <c r="I54" s="385">
        <v>292.80419999999998</v>
      </c>
      <c r="J54" s="416">
        <v>-0.51</v>
      </c>
      <c r="K54" s="385">
        <v>51.293100000000003</v>
      </c>
      <c r="L54" s="7"/>
    </row>
    <row r="55" spans="1:12" ht="15" customHeight="1" x14ac:dyDescent="0.35">
      <c r="A55" s="8"/>
      <c r="B55" s="92" t="s">
        <v>15</v>
      </c>
      <c r="C55" s="28" t="s">
        <v>147</v>
      </c>
      <c r="D55" s="406">
        <v>0</v>
      </c>
      <c r="E55" s="28" t="s">
        <v>70</v>
      </c>
      <c r="F55" s="409">
        <v>0</v>
      </c>
      <c r="G55" s="411">
        <v>0</v>
      </c>
      <c r="H55" s="406">
        <v>428.24259999999998</v>
      </c>
      <c r="I55" s="385">
        <v>0</v>
      </c>
      <c r="J55" s="416">
        <v>-1</v>
      </c>
      <c r="K55" s="385">
        <v>0</v>
      </c>
    </row>
    <row r="56" spans="1:12" ht="15" customHeight="1" x14ac:dyDescent="0.35">
      <c r="A56" s="8"/>
      <c r="B56" s="92" t="s">
        <v>14</v>
      </c>
      <c r="C56" s="28" t="s">
        <v>147</v>
      </c>
      <c r="D56" s="406">
        <v>94605</v>
      </c>
      <c r="E56" s="28" t="s">
        <v>70</v>
      </c>
      <c r="F56" s="409">
        <v>30322437.897100002</v>
      </c>
      <c r="G56" s="411">
        <v>4.2700000000000002E-2</v>
      </c>
      <c r="H56" s="406">
        <v>432.63220000000001</v>
      </c>
      <c r="I56" s="385">
        <v>320.51620000000003</v>
      </c>
      <c r="J56" s="416">
        <v>-0.26</v>
      </c>
      <c r="K56" s="385">
        <v>74.405500000000004</v>
      </c>
    </row>
    <row r="57" spans="1:12" ht="15" customHeight="1" x14ac:dyDescent="0.35">
      <c r="A57" s="8"/>
      <c r="B57" s="92" t="s">
        <v>13</v>
      </c>
      <c r="C57" s="28" t="s">
        <v>147</v>
      </c>
      <c r="D57" s="406">
        <v>55995</v>
      </c>
      <c r="E57" s="28" t="s">
        <v>69</v>
      </c>
      <c r="F57" s="409">
        <v>34025396.855999999</v>
      </c>
      <c r="G57" s="411">
        <v>4.7899999999999998E-2</v>
      </c>
      <c r="H57" s="406">
        <v>1311.9139</v>
      </c>
      <c r="I57" s="385">
        <v>607.65060000000005</v>
      </c>
      <c r="J57" s="416">
        <v>-0.54</v>
      </c>
      <c r="K57" s="385">
        <v>98.842699999999994</v>
      </c>
    </row>
    <row r="58" spans="1:12" ht="15" customHeight="1" x14ac:dyDescent="0.35">
      <c r="A58" s="8"/>
      <c r="B58" s="92" t="s">
        <v>12</v>
      </c>
      <c r="C58" s="28" t="s">
        <v>147</v>
      </c>
      <c r="D58" s="406">
        <v>97412</v>
      </c>
      <c r="E58" s="28" t="s">
        <v>69</v>
      </c>
      <c r="F58" s="409">
        <v>44769442.474799998</v>
      </c>
      <c r="G58" s="411">
        <v>6.3E-2</v>
      </c>
      <c r="H58" s="406">
        <v>0</v>
      </c>
      <c r="I58" s="385">
        <v>459.58850000000001</v>
      </c>
      <c r="J58" s="416">
        <v>0</v>
      </c>
      <c r="K58" s="385">
        <v>106.3308</v>
      </c>
    </row>
    <row r="59" spans="1:12" ht="15" customHeight="1" x14ac:dyDescent="0.35">
      <c r="A59" s="8"/>
      <c r="B59" s="92" t="s">
        <v>11</v>
      </c>
      <c r="C59" s="28" t="s">
        <v>147</v>
      </c>
      <c r="D59" s="406">
        <v>11867</v>
      </c>
      <c r="E59" s="28" t="s">
        <v>70</v>
      </c>
      <c r="F59" s="409">
        <v>3649178.8025000002</v>
      </c>
      <c r="G59" s="411">
        <v>5.1000000000000004E-3</v>
      </c>
      <c r="H59" s="406">
        <v>0</v>
      </c>
      <c r="I59" s="385">
        <v>307.50639999999999</v>
      </c>
      <c r="J59" s="416">
        <v>0</v>
      </c>
      <c r="K59" s="385">
        <v>42.547499999999999</v>
      </c>
    </row>
    <row r="60" spans="1:12" ht="15" customHeight="1" x14ac:dyDescent="0.35">
      <c r="A60" s="8"/>
      <c r="B60" s="92" t="s">
        <v>10</v>
      </c>
      <c r="C60" s="28" t="s">
        <v>147</v>
      </c>
      <c r="D60" s="406">
        <v>36925</v>
      </c>
      <c r="E60" s="28" t="s">
        <v>69</v>
      </c>
      <c r="F60" s="409">
        <v>13016017.2974</v>
      </c>
      <c r="G60" s="411">
        <v>1.83E-2</v>
      </c>
      <c r="H60" s="406">
        <v>492.66320000000002</v>
      </c>
      <c r="I60" s="385">
        <v>352.49869999999999</v>
      </c>
      <c r="J60" s="416">
        <v>-0.28000000000000003</v>
      </c>
      <c r="K60" s="385">
        <v>53.894100000000002</v>
      </c>
    </row>
    <row r="61" spans="1:12" ht="15" customHeight="1" x14ac:dyDescent="0.35">
      <c r="A61" s="8"/>
      <c r="B61" s="92" t="s">
        <v>9</v>
      </c>
      <c r="C61" s="28" t="s">
        <v>147</v>
      </c>
      <c r="D61" s="406">
        <v>91764</v>
      </c>
      <c r="E61" s="28" t="s">
        <v>70</v>
      </c>
      <c r="F61" s="409">
        <v>35928000</v>
      </c>
      <c r="G61" s="411">
        <v>5.0599999999999999E-2</v>
      </c>
      <c r="H61" s="406">
        <v>611.77959999999996</v>
      </c>
      <c r="I61" s="385">
        <v>391.52600000000001</v>
      </c>
      <c r="J61" s="416">
        <v>-0.36</v>
      </c>
      <c r="K61" s="385">
        <v>91.355999999999995</v>
      </c>
    </row>
    <row r="62" spans="1:12" ht="15" customHeight="1" x14ac:dyDescent="0.35">
      <c r="A62" s="8"/>
      <c r="B62" s="92" t="s">
        <v>8</v>
      </c>
      <c r="C62" s="28" t="s">
        <v>147</v>
      </c>
      <c r="D62" s="406">
        <v>69337</v>
      </c>
      <c r="E62" s="28" t="s">
        <v>70</v>
      </c>
      <c r="F62" s="409">
        <v>10556866.6053</v>
      </c>
      <c r="G62" s="411">
        <v>1.4800000000000001E-2</v>
      </c>
      <c r="H62" s="406">
        <v>0</v>
      </c>
      <c r="I62" s="385">
        <v>152.2544</v>
      </c>
      <c r="J62" s="416">
        <v>0</v>
      </c>
      <c r="K62" s="385">
        <v>17.478300000000001</v>
      </c>
    </row>
    <row r="63" spans="1:12" ht="15" customHeight="1" x14ac:dyDescent="0.35">
      <c r="A63" s="8"/>
      <c r="B63" s="92" t="s">
        <v>7</v>
      </c>
      <c r="C63" s="28" t="s">
        <v>147</v>
      </c>
      <c r="D63" s="406">
        <v>73387</v>
      </c>
      <c r="E63" s="28" t="s">
        <v>71</v>
      </c>
      <c r="F63" s="409">
        <v>26383345.807999998</v>
      </c>
      <c r="G63" s="411">
        <v>3.7100000000000001E-2</v>
      </c>
      <c r="H63" s="406">
        <v>424.33760000000001</v>
      </c>
      <c r="I63" s="385">
        <v>359.50979999999998</v>
      </c>
      <c r="J63" s="416">
        <v>-0.15</v>
      </c>
      <c r="K63" s="385">
        <v>78.412000000000006</v>
      </c>
    </row>
    <row r="64" spans="1:12" ht="15" customHeight="1" x14ac:dyDescent="0.35">
      <c r="A64" s="8"/>
      <c r="B64" s="92" t="s">
        <v>6</v>
      </c>
      <c r="C64" s="28" t="s">
        <v>147</v>
      </c>
      <c r="D64" s="406">
        <v>0</v>
      </c>
      <c r="E64" s="28" t="s">
        <v>73</v>
      </c>
      <c r="F64" s="409">
        <v>0</v>
      </c>
      <c r="G64" s="411">
        <v>0</v>
      </c>
      <c r="H64" s="406">
        <v>591.00329999999997</v>
      </c>
      <c r="I64" s="385">
        <v>0</v>
      </c>
      <c r="J64" s="416">
        <v>-1</v>
      </c>
      <c r="K64" s="385">
        <v>0</v>
      </c>
    </row>
    <row r="65" spans="1:11" ht="15" customHeight="1" thickBot="1" x14ac:dyDescent="0.4">
      <c r="A65" s="8"/>
      <c r="B65" s="93" t="s">
        <v>5</v>
      </c>
      <c r="C65" s="51" t="s">
        <v>147</v>
      </c>
      <c r="D65" s="407">
        <v>56571</v>
      </c>
      <c r="E65" s="51" t="s">
        <v>70</v>
      </c>
      <c r="F65" s="410">
        <v>21168392.551100001</v>
      </c>
      <c r="G65" s="412">
        <v>2.98E-2</v>
      </c>
      <c r="H65" s="407">
        <v>523.0942</v>
      </c>
      <c r="I65" s="415">
        <v>374.19150000000002</v>
      </c>
      <c r="J65" s="417">
        <v>-0.28000000000000003</v>
      </c>
      <c r="K65" s="415">
        <v>61.914400000000001</v>
      </c>
    </row>
    <row r="66" spans="1:11" ht="15" customHeight="1" x14ac:dyDescent="0.35">
      <c r="A66" s="8"/>
    </row>
    <row r="67" spans="1:11" ht="15" customHeight="1" x14ac:dyDescent="0.35">
      <c r="A67" s="8"/>
      <c r="B67" s="27" t="s">
        <v>210</v>
      </c>
    </row>
    <row r="68" spans="1:11" ht="15" customHeight="1" x14ac:dyDescent="0.35">
      <c r="A68" s="8"/>
      <c r="B68" s="29"/>
    </row>
    <row r="69" spans="1:11" ht="15" customHeight="1" x14ac:dyDescent="0.35">
      <c r="A69" s="8"/>
      <c r="B69" s="27" t="s">
        <v>209</v>
      </c>
    </row>
    <row r="70" spans="1:11" ht="15" customHeight="1" x14ac:dyDescent="0.35">
      <c r="A70" s="8"/>
    </row>
    <row r="71" spans="1:11" ht="15" customHeight="1" x14ac:dyDescent="0.35">
      <c r="A71" s="8"/>
    </row>
    <row r="72" spans="1:11" ht="14.25" customHeight="1" x14ac:dyDescent="0.35"/>
    <row r="73" spans="1:11" ht="14.25" customHeight="1" x14ac:dyDescent="0.35"/>
    <row r="74" spans="1:11" ht="14.25" customHeight="1" x14ac:dyDescent="0.35"/>
    <row r="75" spans="1:11" ht="14.25" customHeight="1" x14ac:dyDescent="0.35"/>
  </sheetData>
  <mergeCells count="2">
    <mergeCell ref="B3:C3"/>
    <mergeCell ref="B2:C2"/>
  </mergeCells>
  <hyperlinks>
    <hyperlink ref="B67" location="'Data Pack Introduction'!B1" tooltip="Introduction Page" display="Back to Introduction Page"/>
    <hyperlink ref="B69"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B1:J73"/>
  <sheetViews>
    <sheetView showGridLines="0" zoomScale="85" zoomScaleNormal="85" workbookViewId="0">
      <pane ySplit="5" topLeftCell="A6" activePane="bottomLeft" state="frozen"/>
      <selection pane="bottomLeft" activeCell="B20" sqref="B20"/>
    </sheetView>
  </sheetViews>
  <sheetFormatPr defaultColWidth="9" defaultRowHeight="13.5" x14ac:dyDescent="0.35"/>
  <cols>
    <col min="1" max="1" width="3.75" style="6" customWidth="1"/>
    <col min="2" max="2" width="36.875" style="6" customWidth="1"/>
    <col min="3" max="3" width="18.625" style="6" customWidth="1"/>
    <col min="4" max="4" width="19.25" style="403" customWidth="1"/>
    <col min="5" max="5" width="29.5" style="6" customWidth="1"/>
    <col min="6" max="6" width="20.625" style="6" customWidth="1"/>
    <col min="7" max="7" width="15" style="6" customWidth="1"/>
    <col min="8" max="8" width="25.5" style="6" customWidth="1"/>
    <col min="9" max="9" width="18.875" style="6" customWidth="1"/>
    <col min="10" max="10" width="27.25" style="6" customWidth="1"/>
    <col min="11" max="11" width="17.75" style="6" customWidth="1"/>
    <col min="12" max="16384" width="9" style="6"/>
  </cols>
  <sheetData>
    <row r="1" spans="2:10" ht="13.9" thickBot="1" x14ac:dyDescent="0.4">
      <c r="C1" s="21"/>
    </row>
    <row r="2" spans="2:10" ht="21" thickBot="1" x14ac:dyDescent="0.4">
      <c r="B2" s="515" t="s">
        <v>194</v>
      </c>
      <c r="C2" s="515"/>
    </row>
    <row r="3" spans="2:10" ht="76.5" customHeight="1" x14ac:dyDescent="0.35">
      <c r="B3" s="514" t="s">
        <v>191</v>
      </c>
      <c r="C3" s="514"/>
      <c r="F3" s="238"/>
    </row>
    <row r="4" spans="2:10" ht="15" customHeight="1" x14ac:dyDescent="0.35"/>
    <row r="5" spans="2:10" ht="15" customHeight="1" x14ac:dyDescent="0.35">
      <c r="B5" s="250" t="s">
        <v>83</v>
      </c>
      <c r="C5" s="72" t="s">
        <v>1</v>
      </c>
      <c r="D5" s="405" t="s">
        <v>2</v>
      </c>
      <c r="E5" s="72" t="s">
        <v>82</v>
      </c>
      <c r="F5" s="249" t="s">
        <v>86</v>
      </c>
      <c r="G5" s="249" t="s">
        <v>80</v>
      </c>
      <c r="H5" s="249" t="s">
        <v>85</v>
      </c>
      <c r="I5" s="249" t="s">
        <v>84</v>
      </c>
      <c r="J5" s="249" t="s">
        <v>77</v>
      </c>
    </row>
    <row r="6" spans="2:10" ht="15" customHeight="1" x14ac:dyDescent="0.4">
      <c r="B6" s="478" t="s">
        <v>187</v>
      </c>
      <c r="C6" s="479" t="s">
        <v>75</v>
      </c>
      <c r="D6" s="480">
        <v>1131490</v>
      </c>
      <c r="E6" s="478"/>
      <c r="F6" s="481">
        <v>761405</v>
      </c>
      <c r="G6" s="482">
        <v>0.41110000000000002</v>
      </c>
      <c r="H6" s="480">
        <v>1424.71</v>
      </c>
      <c r="I6" s="480">
        <v>672.92</v>
      </c>
      <c r="J6" s="483">
        <v>-0.53</v>
      </c>
    </row>
    <row r="7" spans="2:10" ht="15" customHeight="1" x14ac:dyDescent="0.4">
      <c r="B7" s="478" t="s">
        <v>147</v>
      </c>
      <c r="C7" s="479" t="s">
        <v>75</v>
      </c>
      <c r="D7" s="480">
        <v>927690</v>
      </c>
      <c r="E7" s="478"/>
      <c r="F7" s="481">
        <v>1073699.55</v>
      </c>
      <c r="G7" s="482">
        <v>0.57940000000000003</v>
      </c>
      <c r="H7" s="480">
        <v>1675.6775</v>
      </c>
      <c r="I7" s="480">
        <v>1150.8502000000001</v>
      </c>
      <c r="J7" s="483">
        <v>-0.31</v>
      </c>
    </row>
    <row r="8" spans="2:10" ht="15" customHeight="1" x14ac:dyDescent="0.4">
      <c r="B8" s="478" t="s">
        <v>186</v>
      </c>
      <c r="C8" s="479" t="s">
        <v>75</v>
      </c>
      <c r="D8" s="480">
        <v>19178</v>
      </c>
      <c r="E8" s="478"/>
      <c r="F8" s="481">
        <v>17351.8717</v>
      </c>
      <c r="G8" s="482">
        <v>9.4000000000000004E-3</v>
      </c>
      <c r="H8" s="480">
        <v>0</v>
      </c>
      <c r="I8" s="480">
        <v>904.78</v>
      </c>
      <c r="J8" s="483">
        <v>0</v>
      </c>
    </row>
    <row r="9" spans="2:10" ht="15" customHeight="1" thickBot="1" x14ac:dyDescent="0.45">
      <c r="B9" s="478" t="s">
        <v>188</v>
      </c>
      <c r="C9" s="479" t="s">
        <v>75</v>
      </c>
      <c r="D9" s="480">
        <v>4200</v>
      </c>
      <c r="E9" s="478"/>
      <c r="F9" s="481">
        <v>0</v>
      </c>
      <c r="G9" s="482">
        <v>0</v>
      </c>
      <c r="H9" s="480">
        <v>0</v>
      </c>
      <c r="I9" s="480">
        <v>0</v>
      </c>
      <c r="J9" s="483">
        <v>0</v>
      </c>
    </row>
    <row r="10" spans="2:10" ht="15" customHeight="1" thickTop="1" thickBot="1" x14ac:dyDescent="0.45">
      <c r="B10" s="484" t="s">
        <v>66</v>
      </c>
      <c r="C10" s="485" t="s">
        <v>75</v>
      </c>
      <c r="D10" s="486">
        <v>2082558</v>
      </c>
      <c r="E10" s="484"/>
      <c r="F10" s="487">
        <v>1852457</v>
      </c>
      <c r="G10" s="488">
        <v>1</v>
      </c>
      <c r="H10" s="486">
        <v>1561.3244999999999</v>
      </c>
      <c r="I10" s="486">
        <v>889.51</v>
      </c>
      <c r="J10" s="489">
        <v>-0.43</v>
      </c>
    </row>
    <row r="11" spans="2:10" ht="15" customHeight="1" thickTop="1" x14ac:dyDescent="0.35">
      <c r="B11" s="142" t="s">
        <v>63</v>
      </c>
      <c r="C11" s="251" t="s">
        <v>186</v>
      </c>
      <c r="D11" s="418">
        <v>6442</v>
      </c>
      <c r="E11" s="28" t="s">
        <v>69</v>
      </c>
      <c r="F11" s="420">
        <v>4576.2966999999999</v>
      </c>
      <c r="G11" s="422">
        <v>2.3999999999999998E-3</v>
      </c>
      <c r="H11" s="418">
        <v>0</v>
      </c>
      <c r="I11" s="418">
        <v>710.38440000000003</v>
      </c>
      <c r="J11" s="143">
        <v>0</v>
      </c>
    </row>
    <row r="12" spans="2:10" ht="15" customHeight="1" x14ac:dyDescent="0.35">
      <c r="B12" s="142" t="s">
        <v>62</v>
      </c>
      <c r="C12" s="251" t="s">
        <v>186</v>
      </c>
      <c r="D12" s="418">
        <v>4636</v>
      </c>
      <c r="E12" s="28" t="s">
        <v>70</v>
      </c>
      <c r="F12" s="420">
        <v>6076.9754999999996</v>
      </c>
      <c r="G12" s="422">
        <v>3.2000000000000002E-3</v>
      </c>
      <c r="H12" s="418">
        <v>0</v>
      </c>
      <c r="I12" s="418">
        <v>1310.8230000000001</v>
      </c>
      <c r="J12" s="143">
        <v>0</v>
      </c>
    </row>
    <row r="13" spans="2:10" ht="15" customHeight="1" thickBot="1" x14ac:dyDescent="0.4">
      <c r="B13" s="144" t="s">
        <v>59</v>
      </c>
      <c r="C13" s="252" t="s">
        <v>186</v>
      </c>
      <c r="D13" s="419">
        <v>8100</v>
      </c>
      <c r="E13" s="51" t="s">
        <v>70</v>
      </c>
      <c r="F13" s="421">
        <v>6698.5995000000003</v>
      </c>
      <c r="G13" s="423">
        <v>3.5999999999999999E-3</v>
      </c>
      <c r="H13" s="419">
        <v>0</v>
      </c>
      <c r="I13" s="419">
        <v>826.98749999999995</v>
      </c>
      <c r="J13" s="145">
        <v>0</v>
      </c>
    </row>
    <row r="14" spans="2:10" ht="15" customHeight="1" x14ac:dyDescent="0.35">
      <c r="B14" s="142" t="s">
        <v>58</v>
      </c>
      <c r="C14" s="251" t="s">
        <v>187</v>
      </c>
      <c r="D14" s="418">
        <v>84867</v>
      </c>
      <c r="E14" s="28" t="s">
        <v>70</v>
      </c>
      <c r="F14" s="420">
        <v>59687.636599999998</v>
      </c>
      <c r="G14" s="422">
        <v>3.2300000000000002E-2</v>
      </c>
      <c r="H14" s="418">
        <v>1094.8498</v>
      </c>
      <c r="I14" s="418">
        <v>703.30790000000002</v>
      </c>
      <c r="J14" s="143">
        <v>-0.36</v>
      </c>
    </row>
    <row r="15" spans="2:10" ht="15" customHeight="1" x14ac:dyDescent="0.35">
      <c r="B15" s="142" t="s">
        <v>57</v>
      </c>
      <c r="C15" s="251" t="s">
        <v>187</v>
      </c>
      <c r="D15" s="418">
        <v>0</v>
      </c>
      <c r="E15" s="28" t="s">
        <v>73</v>
      </c>
      <c r="F15" s="420">
        <v>0</v>
      </c>
      <c r="G15" s="422">
        <v>0</v>
      </c>
      <c r="H15" s="418">
        <v>746.58219999999994</v>
      </c>
      <c r="I15" s="418">
        <v>0</v>
      </c>
      <c r="J15" s="143">
        <v>-1</v>
      </c>
    </row>
    <row r="16" spans="2:10" ht="15" customHeight="1" x14ac:dyDescent="0.35">
      <c r="B16" s="142" t="s">
        <v>56</v>
      </c>
      <c r="C16" s="253" t="s">
        <v>187</v>
      </c>
      <c r="D16" s="418">
        <v>0</v>
      </c>
      <c r="E16" s="28" t="s">
        <v>73</v>
      </c>
      <c r="F16" s="420">
        <v>0</v>
      </c>
      <c r="G16" s="422">
        <v>0</v>
      </c>
      <c r="H16" s="418">
        <v>447.63150000000002</v>
      </c>
      <c r="I16" s="418">
        <v>0</v>
      </c>
      <c r="J16" s="143">
        <v>-1</v>
      </c>
    </row>
    <row r="17" spans="2:10" ht="15" customHeight="1" x14ac:dyDescent="0.35">
      <c r="B17" s="142" t="s">
        <v>54</v>
      </c>
      <c r="C17" s="251" t="s">
        <v>187</v>
      </c>
      <c r="D17" s="418">
        <v>20150</v>
      </c>
      <c r="E17" s="28" t="s">
        <v>69</v>
      </c>
      <c r="F17" s="420">
        <v>11055.825500000001</v>
      </c>
      <c r="G17" s="422">
        <v>6.0000000000000001E-3</v>
      </c>
      <c r="H17" s="418">
        <v>0</v>
      </c>
      <c r="I17" s="418">
        <v>548.67619999999999</v>
      </c>
      <c r="J17" s="143">
        <v>0</v>
      </c>
    </row>
    <row r="18" spans="2:10" ht="15" customHeight="1" x14ac:dyDescent="0.35">
      <c r="B18" s="142" t="s">
        <v>53</v>
      </c>
      <c r="C18" s="251" t="s">
        <v>187</v>
      </c>
      <c r="D18" s="418">
        <v>59304</v>
      </c>
      <c r="E18" s="28" t="s">
        <v>70</v>
      </c>
      <c r="F18" s="420">
        <v>51822.04</v>
      </c>
      <c r="G18" s="422">
        <v>2.63E-2</v>
      </c>
      <c r="H18" s="418">
        <v>0</v>
      </c>
      <c r="I18" s="418">
        <v>818.80169999999998</v>
      </c>
      <c r="J18" s="143">
        <v>0</v>
      </c>
    </row>
    <row r="19" spans="2:10" ht="15" customHeight="1" x14ac:dyDescent="0.35">
      <c r="B19" s="142" t="s">
        <v>52</v>
      </c>
      <c r="C19" s="251" t="s">
        <v>187</v>
      </c>
      <c r="D19" s="418">
        <v>0</v>
      </c>
      <c r="E19" s="28" t="s">
        <v>70</v>
      </c>
      <c r="F19" s="420">
        <v>0</v>
      </c>
      <c r="G19" s="422">
        <v>0</v>
      </c>
      <c r="H19" s="418">
        <v>1902.5</v>
      </c>
      <c r="I19" s="418">
        <v>0</v>
      </c>
      <c r="J19" s="143">
        <v>-1</v>
      </c>
    </row>
    <row r="20" spans="2:10" ht="15" customHeight="1" x14ac:dyDescent="0.35">
      <c r="B20" s="142" t="s">
        <v>51</v>
      </c>
      <c r="C20" s="251" t="s">
        <v>187</v>
      </c>
      <c r="D20" s="418">
        <v>54915</v>
      </c>
      <c r="E20" s="28" t="s">
        <v>69</v>
      </c>
      <c r="F20" s="420">
        <v>31082.106400000001</v>
      </c>
      <c r="G20" s="422">
        <v>1.6799999999999999E-2</v>
      </c>
      <c r="H20" s="418">
        <v>0</v>
      </c>
      <c r="I20" s="418">
        <v>566.00390000000004</v>
      </c>
      <c r="J20" s="143">
        <v>0</v>
      </c>
    </row>
    <row r="21" spans="2:10" ht="15" customHeight="1" x14ac:dyDescent="0.35">
      <c r="B21" s="142" t="s">
        <v>49</v>
      </c>
      <c r="C21" s="251" t="s">
        <v>187</v>
      </c>
      <c r="D21" s="418">
        <v>67309</v>
      </c>
      <c r="E21" s="28" t="s">
        <v>69</v>
      </c>
      <c r="F21" s="420">
        <v>38781.907399999996</v>
      </c>
      <c r="G21" s="422">
        <v>2.1000000000000001E-2</v>
      </c>
      <c r="H21" s="418">
        <v>719.20579999999995</v>
      </c>
      <c r="I21" s="418">
        <v>576.1771</v>
      </c>
      <c r="J21" s="143">
        <v>-0.2</v>
      </c>
    </row>
    <row r="22" spans="2:10" ht="15" customHeight="1" x14ac:dyDescent="0.35">
      <c r="B22" s="142" t="s">
        <v>48</v>
      </c>
      <c r="C22" s="251" t="s">
        <v>187</v>
      </c>
      <c r="D22" s="418">
        <v>13581</v>
      </c>
      <c r="E22" s="28" t="s">
        <v>71</v>
      </c>
      <c r="F22" s="420">
        <v>23699.238300000001</v>
      </c>
      <c r="G22" s="422">
        <v>1.2800000000000001E-2</v>
      </c>
      <c r="H22" s="418">
        <v>0</v>
      </c>
      <c r="I22" s="418">
        <v>1745.0289</v>
      </c>
      <c r="J22" s="143">
        <v>0</v>
      </c>
    </row>
    <row r="23" spans="2:10" ht="15" customHeight="1" x14ac:dyDescent="0.35">
      <c r="B23" s="142" t="s">
        <v>47</v>
      </c>
      <c r="C23" s="251" t="s">
        <v>187</v>
      </c>
      <c r="D23" s="418">
        <v>16620</v>
      </c>
      <c r="E23" s="28" t="s">
        <v>69</v>
      </c>
      <c r="F23" s="420">
        <v>10149.1975</v>
      </c>
      <c r="G23" s="422">
        <v>5.4999999999999997E-3</v>
      </c>
      <c r="H23" s="418">
        <v>0</v>
      </c>
      <c r="I23" s="418">
        <v>610.6617</v>
      </c>
      <c r="J23" s="143">
        <v>0</v>
      </c>
    </row>
    <row r="24" spans="2:10" ht="15" customHeight="1" x14ac:dyDescent="0.35">
      <c r="B24" s="142" t="s">
        <v>46</v>
      </c>
      <c r="C24" s="251" t="s">
        <v>187</v>
      </c>
      <c r="D24" s="418">
        <v>40494</v>
      </c>
      <c r="E24" s="28" t="s">
        <v>69</v>
      </c>
      <c r="F24" s="420">
        <v>11657.4445</v>
      </c>
      <c r="G24" s="422">
        <v>6.3E-3</v>
      </c>
      <c r="H24" s="418">
        <v>0</v>
      </c>
      <c r="I24" s="418">
        <v>287.88069999999999</v>
      </c>
      <c r="J24" s="143">
        <v>0</v>
      </c>
    </row>
    <row r="25" spans="2:10" ht="15" customHeight="1" x14ac:dyDescent="0.35">
      <c r="B25" s="142" t="s">
        <v>45</v>
      </c>
      <c r="C25" s="251" t="s">
        <v>187</v>
      </c>
      <c r="D25" s="418">
        <v>44886</v>
      </c>
      <c r="E25" s="28" t="s">
        <v>69</v>
      </c>
      <c r="F25" s="420">
        <v>24511.72</v>
      </c>
      <c r="G25" s="422">
        <v>1.3899999999999999E-2</v>
      </c>
      <c r="H25" s="418">
        <v>0</v>
      </c>
      <c r="I25" s="418">
        <v>571.42510000000004</v>
      </c>
      <c r="J25" s="143">
        <v>0</v>
      </c>
    </row>
    <row r="26" spans="2:10" ht="15" customHeight="1" x14ac:dyDescent="0.35">
      <c r="B26" s="142" t="s">
        <v>44</v>
      </c>
      <c r="C26" s="251" t="s">
        <v>187</v>
      </c>
      <c r="D26" s="418">
        <v>61335</v>
      </c>
      <c r="E26" s="28" t="s">
        <v>69</v>
      </c>
      <c r="F26" s="420">
        <v>33553.397100000002</v>
      </c>
      <c r="G26" s="422">
        <v>1.8200000000000001E-2</v>
      </c>
      <c r="H26" s="418">
        <v>830.06529999999998</v>
      </c>
      <c r="I26" s="418">
        <v>547.05129999999997</v>
      </c>
      <c r="J26" s="143">
        <v>-0.34</v>
      </c>
    </row>
    <row r="27" spans="2:10" ht="15" customHeight="1" x14ac:dyDescent="0.35">
      <c r="B27" s="142" t="s">
        <v>42</v>
      </c>
      <c r="C27" s="251" t="s">
        <v>187</v>
      </c>
      <c r="D27" s="418">
        <v>9989</v>
      </c>
      <c r="E27" s="28" t="s">
        <v>70</v>
      </c>
      <c r="F27" s="420">
        <v>6596.2857000000004</v>
      </c>
      <c r="G27" s="422">
        <v>3.5000000000000001E-3</v>
      </c>
      <c r="H27" s="418">
        <v>0</v>
      </c>
      <c r="I27" s="418">
        <v>660.35490000000004</v>
      </c>
      <c r="J27" s="143">
        <v>0</v>
      </c>
    </row>
    <row r="28" spans="2:10" ht="15" customHeight="1" x14ac:dyDescent="0.35">
      <c r="B28" s="142" t="s">
        <v>41</v>
      </c>
      <c r="C28" s="251" t="s">
        <v>187</v>
      </c>
      <c r="D28" s="418">
        <v>43010</v>
      </c>
      <c r="E28" s="28" t="s">
        <v>70</v>
      </c>
      <c r="F28" s="420">
        <v>42479.4977</v>
      </c>
      <c r="G28" s="422">
        <v>2.3E-2</v>
      </c>
      <c r="H28" s="418">
        <v>1316.1111000000001</v>
      </c>
      <c r="I28" s="418">
        <v>987.66560000000004</v>
      </c>
      <c r="J28" s="143">
        <v>-0.25</v>
      </c>
    </row>
    <row r="29" spans="2:10" ht="15" customHeight="1" x14ac:dyDescent="0.35">
      <c r="B29" s="142" t="s">
        <v>40</v>
      </c>
      <c r="C29" s="251" t="s">
        <v>187</v>
      </c>
      <c r="D29" s="418">
        <v>49833</v>
      </c>
      <c r="E29" s="28" t="s">
        <v>69</v>
      </c>
      <c r="F29" s="420">
        <v>22018</v>
      </c>
      <c r="G29" s="422">
        <v>1.1900000000000001E-2</v>
      </c>
      <c r="H29" s="418">
        <v>0</v>
      </c>
      <c r="I29" s="418">
        <v>441.83569999999997</v>
      </c>
      <c r="J29" s="143">
        <v>0</v>
      </c>
    </row>
    <row r="30" spans="2:10" ht="15" customHeight="1" x14ac:dyDescent="0.35">
      <c r="B30" s="142" t="s">
        <v>39</v>
      </c>
      <c r="C30" s="251" t="s">
        <v>187</v>
      </c>
      <c r="D30" s="418">
        <v>26276</v>
      </c>
      <c r="E30" s="28" t="s">
        <v>69</v>
      </c>
      <c r="F30" s="420">
        <v>13683</v>
      </c>
      <c r="G30" s="422">
        <v>7.4000000000000003E-3</v>
      </c>
      <c r="H30" s="418">
        <v>0</v>
      </c>
      <c r="I30" s="418">
        <v>520.74130000000002</v>
      </c>
      <c r="J30" s="143">
        <v>0</v>
      </c>
    </row>
    <row r="31" spans="2:10" ht="15" customHeight="1" x14ac:dyDescent="0.35">
      <c r="B31" s="142" t="s">
        <v>38</v>
      </c>
      <c r="C31" s="251" t="s">
        <v>187</v>
      </c>
      <c r="D31" s="418">
        <v>5313</v>
      </c>
      <c r="E31" s="28" t="s">
        <v>69</v>
      </c>
      <c r="F31" s="420">
        <v>10894</v>
      </c>
      <c r="G31" s="422">
        <v>5.8999999999999999E-3</v>
      </c>
      <c r="H31" s="418">
        <v>0</v>
      </c>
      <c r="I31" s="418">
        <v>2050.4423000000002</v>
      </c>
      <c r="J31" s="143">
        <v>0</v>
      </c>
    </row>
    <row r="32" spans="2:10" ht="15" customHeight="1" x14ac:dyDescent="0.35">
      <c r="B32" s="142" t="s">
        <v>37</v>
      </c>
      <c r="C32" s="251" t="s">
        <v>187</v>
      </c>
      <c r="D32" s="418">
        <v>73663</v>
      </c>
      <c r="E32" s="28" t="s">
        <v>70</v>
      </c>
      <c r="F32" s="420">
        <v>48970.647100000002</v>
      </c>
      <c r="G32" s="422">
        <v>2.6499999999999999E-2</v>
      </c>
      <c r="H32" s="418">
        <v>1584.0054</v>
      </c>
      <c r="I32" s="418">
        <v>664.79300000000001</v>
      </c>
      <c r="J32" s="143">
        <v>-0.57999999999999996</v>
      </c>
    </row>
    <row r="33" spans="2:10" ht="15" customHeight="1" x14ac:dyDescent="0.35">
      <c r="B33" s="142" t="s">
        <v>36</v>
      </c>
      <c r="C33" s="251" t="s">
        <v>187</v>
      </c>
      <c r="D33" s="418">
        <v>8151</v>
      </c>
      <c r="E33" s="28" t="s">
        <v>70</v>
      </c>
      <c r="F33" s="420">
        <v>9344.99</v>
      </c>
      <c r="G33" s="422">
        <v>5.1999999999999998E-3</v>
      </c>
      <c r="H33" s="418">
        <v>0</v>
      </c>
      <c r="I33" s="418">
        <v>1197.0778</v>
      </c>
      <c r="J33" s="143">
        <v>0</v>
      </c>
    </row>
    <row r="34" spans="2:10" ht="15" customHeight="1" x14ac:dyDescent="0.35">
      <c r="B34" s="142" t="s">
        <v>35</v>
      </c>
      <c r="C34" s="251" t="s">
        <v>187</v>
      </c>
      <c r="D34" s="418">
        <v>51748</v>
      </c>
      <c r="E34" s="28" t="s">
        <v>70</v>
      </c>
      <c r="F34" s="420">
        <v>38455</v>
      </c>
      <c r="G34" s="422">
        <v>1.84E-2</v>
      </c>
      <c r="H34" s="418">
        <v>1552.5769</v>
      </c>
      <c r="I34" s="418">
        <v>743.12050707273715</v>
      </c>
      <c r="J34" s="143">
        <v>-0.52136315626444196</v>
      </c>
    </row>
    <row r="35" spans="2:10" ht="15" customHeight="1" x14ac:dyDescent="0.35">
      <c r="B35" s="142" t="s">
        <v>34</v>
      </c>
      <c r="C35" s="251" t="s">
        <v>187</v>
      </c>
      <c r="D35" s="418">
        <v>51869</v>
      </c>
      <c r="E35" s="28" t="s">
        <v>70</v>
      </c>
      <c r="F35" s="420">
        <v>43236.82</v>
      </c>
      <c r="G35" s="422">
        <v>2.3599999999999999E-2</v>
      </c>
      <c r="H35" s="418">
        <v>1018.8803</v>
      </c>
      <c r="I35" s="418">
        <v>839.25710000000004</v>
      </c>
      <c r="J35" s="143">
        <v>-0.18</v>
      </c>
    </row>
    <row r="36" spans="2:10" ht="15" customHeight="1" x14ac:dyDescent="0.35">
      <c r="B36" s="142" t="s">
        <v>33</v>
      </c>
      <c r="C36" s="251" t="s">
        <v>187</v>
      </c>
      <c r="D36" s="418">
        <v>29796</v>
      </c>
      <c r="E36" s="28" t="s">
        <v>70</v>
      </c>
      <c r="F36" s="420">
        <v>23055.22</v>
      </c>
      <c r="G36" s="422">
        <v>1.18E-2</v>
      </c>
      <c r="H36" s="418">
        <v>0</v>
      </c>
      <c r="I36" s="418">
        <v>733.70270000000005</v>
      </c>
      <c r="J36" s="143">
        <v>0</v>
      </c>
    </row>
    <row r="37" spans="2:10" ht="15" customHeight="1" x14ac:dyDescent="0.35">
      <c r="B37" s="142" t="s">
        <v>32</v>
      </c>
      <c r="C37" s="251" t="s">
        <v>187</v>
      </c>
      <c r="D37" s="418">
        <v>41467</v>
      </c>
      <c r="E37" s="28" t="s">
        <v>70</v>
      </c>
      <c r="F37" s="420">
        <v>33791.72</v>
      </c>
      <c r="G37" s="422">
        <v>1.8100000000000002E-2</v>
      </c>
      <c r="H37" s="418">
        <v>2003.5592999999999</v>
      </c>
      <c r="I37" s="418">
        <v>806.27459999999996</v>
      </c>
      <c r="J37" s="143">
        <v>-0.6</v>
      </c>
    </row>
    <row r="38" spans="2:10" ht="15" customHeight="1" x14ac:dyDescent="0.35">
      <c r="B38" s="142" t="s">
        <v>31</v>
      </c>
      <c r="C38" s="251" t="s">
        <v>187</v>
      </c>
      <c r="D38" s="418">
        <v>65615</v>
      </c>
      <c r="E38" s="28" t="s">
        <v>69</v>
      </c>
      <c r="F38" s="420">
        <v>41938.197899999999</v>
      </c>
      <c r="G38" s="422">
        <v>2.2700000000000001E-2</v>
      </c>
      <c r="H38" s="418">
        <v>928.61059999999998</v>
      </c>
      <c r="I38" s="418">
        <v>639.15560000000005</v>
      </c>
      <c r="J38" s="143">
        <v>-0.31</v>
      </c>
    </row>
    <row r="39" spans="2:10" ht="15" customHeight="1" x14ac:dyDescent="0.35">
      <c r="B39" s="142" t="s">
        <v>30</v>
      </c>
      <c r="C39" s="251" t="s">
        <v>187</v>
      </c>
      <c r="D39" s="418">
        <v>72768</v>
      </c>
      <c r="E39" s="28" t="s">
        <v>70</v>
      </c>
      <c r="F39" s="420">
        <v>57981.177000000003</v>
      </c>
      <c r="G39" s="422">
        <v>3.1399999999999997E-2</v>
      </c>
      <c r="H39" s="418">
        <v>1659.5826999999999</v>
      </c>
      <c r="I39" s="418">
        <v>796.79489999999998</v>
      </c>
      <c r="J39" s="143">
        <v>-0.52</v>
      </c>
    </row>
    <row r="40" spans="2:10" ht="15" customHeight="1" x14ac:dyDescent="0.35">
      <c r="B40" s="142" t="s">
        <v>29</v>
      </c>
      <c r="C40" s="251" t="s">
        <v>187</v>
      </c>
      <c r="D40" s="418">
        <v>64091</v>
      </c>
      <c r="E40" s="28" t="s">
        <v>71</v>
      </c>
      <c r="F40" s="420">
        <v>33273.598100000003</v>
      </c>
      <c r="G40" s="422">
        <v>1.7999999999999999E-2</v>
      </c>
      <c r="H40" s="418">
        <v>0</v>
      </c>
      <c r="I40" s="418">
        <v>519.1617</v>
      </c>
      <c r="J40" s="143">
        <v>0</v>
      </c>
    </row>
    <row r="41" spans="2:10" ht="15" customHeight="1" x14ac:dyDescent="0.35">
      <c r="B41" s="142" t="s">
        <v>28</v>
      </c>
      <c r="C41" s="251" t="s">
        <v>187</v>
      </c>
      <c r="D41" s="418">
        <v>56244</v>
      </c>
      <c r="E41" s="28" t="s">
        <v>71</v>
      </c>
      <c r="F41" s="420">
        <v>34694.124100000001</v>
      </c>
      <c r="G41" s="422">
        <v>1.8800000000000001E-2</v>
      </c>
      <c r="H41" s="418">
        <v>2095.4544999999998</v>
      </c>
      <c r="I41" s="418">
        <v>616.85019999999997</v>
      </c>
      <c r="J41" s="143">
        <v>-0.71</v>
      </c>
    </row>
    <row r="42" spans="2:10" ht="15" customHeight="1" x14ac:dyDescent="0.35">
      <c r="B42" s="142" t="s">
        <v>27</v>
      </c>
      <c r="C42" s="251" t="s">
        <v>187</v>
      </c>
      <c r="D42" s="418">
        <v>0</v>
      </c>
      <c r="E42" s="28" t="s">
        <v>70</v>
      </c>
      <c r="F42" s="420">
        <v>0</v>
      </c>
      <c r="G42" s="422">
        <v>0</v>
      </c>
      <c r="H42" s="418">
        <v>1575.2017000000001</v>
      </c>
      <c r="I42" s="418">
        <v>0</v>
      </c>
      <c r="J42" s="143">
        <v>-1</v>
      </c>
    </row>
    <row r="43" spans="2:10" ht="15" customHeight="1" x14ac:dyDescent="0.35">
      <c r="B43" s="142" t="s">
        <v>26</v>
      </c>
      <c r="C43" s="251" t="s">
        <v>187</v>
      </c>
      <c r="D43" s="418">
        <v>0</v>
      </c>
      <c r="E43" s="28" t="s">
        <v>71</v>
      </c>
      <c r="F43" s="420">
        <v>0</v>
      </c>
      <c r="G43" s="422">
        <v>0</v>
      </c>
      <c r="H43" s="418">
        <v>4042.6644000000001</v>
      </c>
      <c r="I43" s="418">
        <v>0</v>
      </c>
      <c r="J43" s="143">
        <v>-1</v>
      </c>
    </row>
    <row r="44" spans="2:10" ht="15" customHeight="1" thickBot="1" x14ac:dyDescent="0.4">
      <c r="B44" s="144" t="s">
        <v>337</v>
      </c>
      <c r="C44" s="252" t="s">
        <v>187</v>
      </c>
      <c r="D44" s="419">
        <v>18196</v>
      </c>
      <c r="E44" s="51" t="s">
        <v>70</v>
      </c>
      <c r="F44" s="421">
        <v>9567</v>
      </c>
      <c r="G44" s="423">
        <v>4.5999999999999999E-3</v>
      </c>
      <c r="H44" s="419">
        <v>0</v>
      </c>
      <c r="I44" s="419">
        <v>525.77489558144657</v>
      </c>
      <c r="J44" s="145">
        <v>0</v>
      </c>
    </row>
    <row r="45" spans="2:10" ht="15" customHeight="1" x14ac:dyDescent="0.35">
      <c r="B45" s="142" t="s">
        <v>23</v>
      </c>
      <c r="C45" s="251" t="s">
        <v>147</v>
      </c>
      <c r="D45" s="418">
        <v>0</v>
      </c>
      <c r="E45" s="28" t="s">
        <v>70</v>
      </c>
      <c r="F45" s="420">
        <v>0</v>
      </c>
      <c r="G45" s="422">
        <v>0</v>
      </c>
      <c r="H45" s="418">
        <v>2785.0151000000001</v>
      </c>
      <c r="I45" s="418">
        <v>0</v>
      </c>
      <c r="J45" s="143">
        <v>-1</v>
      </c>
    </row>
    <row r="46" spans="2:10" ht="15" customHeight="1" x14ac:dyDescent="0.35">
      <c r="B46" s="142" t="s">
        <v>22</v>
      </c>
      <c r="C46" s="251" t="s">
        <v>147</v>
      </c>
      <c r="D46" s="418">
        <v>54726</v>
      </c>
      <c r="E46" s="28" t="s">
        <v>74</v>
      </c>
      <c r="F46" s="420">
        <v>121722.37</v>
      </c>
      <c r="G46" s="422">
        <v>6.3100000000000003E-2</v>
      </c>
      <c r="H46" s="418">
        <v>3490.415</v>
      </c>
      <c r="I46" s="418">
        <v>2127.1404000000002</v>
      </c>
      <c r="J46" s="143">
        <v>-0.39</v>
      </c>
    </row>
    <row r="47" spans="2:10" ht="15" customHeight="1" x14ac:dyDescent="0.35">
      <c r="B47" s="142" t="s">
        <v>21</v>
      </c>
      <c r="C47" s="251" t="s">
        <v>147</v>
      </c>
      <c r="D47" s="418">
        <v>93514</v>
      </c>
      <c r="E47" s="28" t="s">
        <v>70</v>
      </c>
      <c r="F47" s="420">
        <v>55231.4061</v>
      </c>
      <c r="G47" s="422">
        <v>2.9899999999999999E-2</v>
      </c>
      <c r="H47" s="418">
        <v>1649.9271000000001</v>
      </c>
      <c r="I47" s="418">
        <v>590.62170000000003</v>
      </c>
      <c r="J47" s="143">
        <v>-0.64</v>
      </c>
    </row>
    <row r="48" spans="2:10" ht="15" customHeight="1" x14ac:dyDescent="0.35">
      <c r="B48" s="142" t="s">
        <v>20</v>
      </c>
      <c r="C48" s="251" t="s">
        <v>147</v>
      </c>
      <c r="D48" s="418">
        <v>37553</v>
      </c>
      <c r="E48" s="28" t="s">
        <v>69</v>
      </c>
      <c r="F48" s="420">
        <v>30346.138800000001</v>
      </c>
      <c r="G48" s="422">
        <v>1.6400000000000001E-2</v>
      </c>
      <c r="H48" s="418">
        <v>1061.3903</v>
      </c>
      <c r="I48" s="418">
        <v>808.08820000000003</v>
      </c>
      <c r="J48" s="143">
        <v>-0.24</v>
      </c>
    </row>
    <row r="49" spans="2:10" ht="15" customHeight="1" x14ac:dyDescent="0.35">
      <c r="B49" s="142" t="s">
        <v>19</v>
      </c>
      <c r="C49" s="251" t="s">
        <v>147</v>
      </c>
      <c r="D49" s="418">
        <v>0</v>
      </c>
      <c r="E49" s="28" t="s">
        <v>69</v>
      </c>
      <c r="F49" s="420">
        <v>0</v>
      </c>
      <c r="G49" s="422">
        <v>0</v>
      </c>
      <c r="H49" s="418">
        <v>1070.3317</v>
      </c>
      <c r="I49" s="418">
        <v>0</v>
      </c>
      <c r="J49" s="143">
        <v>-1</v>
      </c>
    </row>
    <row r="50" spans="2:10" ht="15" customHeight="1" x14ac:dyDescent="0.35">
      <c r="B50" s="142" t="s">
        <v>18</v>
      </c>
      <c r="C50" s="251" t="s">
        <v>147</v>
      </c>
      <c r="D50" s="418">
        <v>0</v>
      </c>
      <c r="E50" s="28" t="s">
        <v>72</v>
      </c>
      <c r="F50" s="420">
        <v>0</v>
      </c>
      <c r="G50" s="422">
        <v>0</v>
      </c>
      <c r="H50" s="418">
        <v>1872</v>
      </c>
      <c r="I50" s="418">
        <v>0</v>
      </c>
      <c r="J50" s="143">
        <v>-1</v>
      </c>
    </row>
    <row r="51" spans="2:10" ht="15" customHeight="1" x14ac:dyDescent="0.35">
      <c r="B51" s="142" t="s">
        <v>17</v>
      </c>
      <c r="C51" s="251" t="s">
        <v>147</v>
      </c>
      <c r="D51" s="418">
        <v>0</v>
      </c>
      <c r="E51" s="28" t="s">
        <v>70</v>
      </c>
      <c r="F51" s="420">
        <v>0</v>
      </c>
      <c r="G51" s="422">
        <v>0</v>
      </c>
      <c r="H51" s="418">
        <v>1917.575</v>
      </c>
      <c r="I51" s="418">
        <v>0</v>
      </c>
      <c r="J51" s="143">
        <v>-1</v>
      </c>
    </row>
    <row r="52" spans="2:10" ht="15" customHeight="1" x14ac:dyDescent="0.35">
      <c r="B52" s="142" t="s">
        <v>16</v>
      </c>
      <c r="C52" s="251" t="s">
        <v>147</v>
      </c>
      <c r="D52" s="418">
        <v>154034</v>
      </c>
      <c r="E52" s="28" t="s">
        <v>69</v>
      </c>
      <c r="F52" s="420">
        <v>154048.75760000001</v>
      </c>
      <c r="G52" s="422">
        <v>8.3599999999999994E-2</v>
      </c>
      <c r="H52" s="418">
        <v>1243.6092000000001</v>
      </c>
      <c r="I52" s="418">
        <v>1000.0958000000001</v>
      </c>
      <c r="J52" s="143">
        <v>-0.2</v>
      </c>
    </row>
    <row r="53" spans="2:10" ht="15" customHeight="1" x14ac:dyDescent="0.35">
      <c r="B53" s="142" t="s">
        <v>15</v>
      </c>
      <c r="C53" s="251" t="s">
        <v>147</v>
      </c>
      <c r="D53" s="418">
        <v>0</v>
      </c>
      <c r="E53" s="28" t="s">
        <v>70</v>
      </c>
      <c r="F53" s="420">
        <v>0</v>
      </c>
      <c r="G53" s="422">
        <v>0</v>
      </c>
      <c r="H53" s="418">
        <v>1636.4809</v>
      </c>
      <c r="I53" s="418">
        <v>0</v>
      </c>
      <c r="J53" s="143">
        <v>-1</v>
      </c>
    </row>
    <row r="54" spans="2:10" ht="15" customHeight="1" x14ac:dyDescent="0.35">
      <c r="B54" s="142" t="s">
        <v>14</v>
      </c>
      <c r="C54" s="251" t="s">
        <v>147</v>
      </c>
      <c r="D54" s="418">
        <v>94605</v>
      </c>
      <c r="E54" s="28" t="s">
        <v>70</v>
      </c>
      <c r="F54" s="420">
        <v>118530.3181</v>
      </c>
      <c r="G54" s="422">
        <v>6.4299999999999996E-2</v>
      </c>
      <c r="H54" s="418">
        <v>1523.037</v>
      </c>
      <c r="I54" s="418">
        <v>1252.8969</v>
      </c>
      <c r="J54" s="143">
        <v>-0.18</v>
      </c>
    </row>
    <row r="55" spans="2:10" ht="15" customHeight="1" x14ac:dyDescent="0.35">
      <c r="B55" s="142" t="s">
        <v>13</v>
      </c>
      <c r="C55" s="251" t="s">
        <v>147</v>
      </c>
      <c r="D55" s="418">
        <v>55995</v>
      </c>
      <c r="E55" s="28" t="s">
        <v>69</v>
      </c>
      <c r="F55" s="420">
        <v>112079.8903</v>
      </c>
      <c r="G55" s="422">
        <v>6.08E-2</v>
      </c>
      <c r="H55" s="418">
        <v>1402.9574</v>
      </c>
      <c r="I55" s="418">
        <v>2001.6052999999999</v>
      </c>
      <c r="J55" s="143">
        <v>0.43</v>
      </c>
    </row>
    <row r="56" spans="2:10" ht="15" customHeight="1" x14ac:dyDescent="0.35">
      <c r="B56" s="142" t="s">
        <v>12</v>
      </c>
      <c r="C56" s="251" t="s">
        <v>147</v>
      </c>
      <c r="D56" s="418">
        <v>97412</v>
      </c>
      <c r="E56" s="28" t="s">
        <v>69</v>
      </c>
      <c r="F56" s="420">
        <v>87799.088399999993</v>
      </c>
      <c r="G56" s="422">
        <v>4.7600000000000003E-2</v>
      </c>
      <c r="H56" s="418">
        <v>0</v>
      </c>
      <c r="I56" s="418">
        <v>901.31690000000003</v>
      </c>
      <c r="J56" s="143">
        <v>0</v>
      </c>
    </row>
    <row r="57" spans="2:10" ht="15" customHeight="1" x14ac:dyDescent="0.35">
      <c r="B57" s="142" t="s">
        <v>11</v>
      </c>
      <c r="C57" s="251" t="s">
        <v>147</v>
      </c>
      <c r="D57" s="418">
        <v>11867</v>
      </c>
      <c r="E57" s="28" t="s">
        <v>70</v>
      </c>
      <c r="F57" s="420">
        <v>16283.953600000001</v>
      </c>
      <c r="G57" s="422">
        <v>8.8000000000000005E-3</v>
      </c>
      <c r="H57" s="418">
        <v>0</v>
      </c>
      <c r="I57" s="418">
        <v>1372.2047</v>
      </c>
      <c r="J57" s="143">
        <v>0</v>
      </c>
    </row>
    <row r="58" spans="2:10" ht="15" customHeight="1" x14ac:dyDescent="0.35">
      <c r="B58" s="142" t="s">
        <v>10</v>
      </c>
      <c r="C58" s="251" t="s">
        <v>147</v>
      </c>
      <c r="D58" s="418">
        <v>36925</v>
      </c>
      <c r="E58" s="28" t="s">
        <v>69</v>
      </c>
      <c r="F58" s="420">
        <v>30523.3825</v>
      </c>
      <c r="G58" s="422">
        <v>1.6500000000000001E-2</v>
      </c>
      <c r="H58" s="418">
        <v>987.03290000000004</v>
      </c>
      <c r="I58" s="418">
        <v>826.6318</v>
      </c>
      <c r="J58" s="143">
        <v>-0.16</v>
      </c>
    </row>
    <row r="59" spans="2:10" ht="15" customHeight="1" x14ac:dyDescent="0.35">
      <c r="B59" s="142" t="s">
        <v>9</v>
      </c>
      <c r="C59" s="251" t="s">
        <v>147</v>
      </c>
      <c r="D59" s="418">
        <v>91764</v>
      </c>
      <c r="E59" s="28" t="s">
        <v>70</v>
      </c>
      <c r="F59" s="420">
        <v>133647</v>
      </c>
      <c r="G59" s="422">
        <v>7.2499999999999995E-2</v>
      </c>
      <c r="H59" s="418">
        <v>1944.9128000000001</v>
      </c>
      <c r="I59" s="418">
        <v>1456.4208000000001</v>
      </c>
      <c r="J59" s="143">
        <v>-0.25</v>
      </c>
    </row>
    <row r="60" spans="2:10" ht="15" customHeight="1" x14ac:dyDescent="0.35">
      <c r="B60" s="142" t="s">
        <v>8</v>
      </c>
      <c r="C60" s="251" t="s">
        <v>147</v>
      </c>
      <c r="D60" s="418">
        <v>69337</v>
      </c>
      <c r="E60" s="28" t="s">
        <v>70</v>
      </c>
      <c r="F60" s="420">
        <v>87371.078999999998</v>
      </c>
      <c r="G60" s="422">
        <v>4.7399999999999998E-2</v>
      </c>
      <c r="H60" s="418">
        <v>0</v>
      </c>
      <c r="I60" s="418">
        <v>1260.0931</v>
      </c>
      <c r="J60" s="143">
        <v>0</v>
      </c>
    </row>
    <row r="61" spans="2:10" ht="15" customHeight="1" x14ac:dyDescent="0.35">
      <c r="B61" s="142" t="s">
        <v>7</v>
      </c>
      <c r="C61" s="251" t="s">
        <v>147</v>
      </c>
      <c r="D61" s="418">
        <v>73387</v>
      </c>
      <c r="E61" s="28" t="s">
        <v>71</v>
      </c>
      <c r="F61" s="420">
        <v>89433.041400000002</v>
      </c>
      <c r="G61" s="422">
        <v>4.8500000000000001E-2</v>
      </c>
      <c r="H61" s="418">
        <v>1784.8484000000001</v>
      </c>
      <c r="I61" s="418">
        <v>1218.6496</v>
      </c>
      <c r="J61" s="143">
        <v>-0.32</v>
      </c>
    </row>
    <row r="62" spans="2:10" ht="15" customHeight="1" x14ac:dyDescent="0.35">
      <c r="B62" s="142" t="s">
        <v>6</v>
      </c>
      <c r="C62" s="251" t="s">
        <v>147</v>
      </c>
      <c r="D62" s="418">
        <v>0</v>
      </c>
      <c r="E62" s="28" t="s">
        <v>73</v>
      </c>
      <c r="F62" s="420">
        <v>0</v>
      </c>
      <c r="G62" s="422">
        <v>0</v>
      </c>
      <c r="H62" s="418">
        <v>1736.4938999999999</v>
      </c>
      <c r="I62" s="418">
        <v>0</v>
      </c>
      <c r="J62" s="143">
        <v>-1</v>
      </c>
    </row>
    <row r="63" spans="2:10" ht="15" customHeight="1" thickBot="1" x14ac:dyDescent="0.4">
      <c r="B63" s="144" t="s">
        <v>5</v>
      </c>
      <c r="C63" s="252" t="s">
        <v>147</v>
      </c>
      <c r="D63" s="419">
        <v>56571</v>
      </c>
      <c r="E63" s="51" t="s">
        <v>70</v>
      </c>
      <c r="F63" s="421">
        <v>36683.14</v>
      </c>
      <c r="G63" s="423">
        <v>1.9400000000000001E-2</v>
      </c>
      <c r="H63" s="419">
        <v>1625.3434999999999</v>
      </c>
      <c r="I63" s="419">
        <v>635.10130000000004</v>
      </c>
      <c r="J63" s="145">
        <v>-0.61</v>
      </c>
    </row>
    <row r="64" spans="2:10" ht="15" customHeight="1" x14ac:dyDescent="0.35"/>
    <row r="65" spans="2:2" ht="15" customHeight="1" x14ac:dyDescent="0.35">
      <c r="B65" s="27" t="s">
        <v>210</v>
      </c>
    </row>
    <row r="66" spans="2:2" ht="15" customHeight="1" x14ac:dyDescent="0.35">
      <c r="B66" s="29"/>
    </row>
    <row r="67" spans="2:2" ht="15" customHeight="1" x14ac:dyDescent="0.35">
      <c r="B67" s="27" t="s">
        <v>209</v>
      </c>
    </row>
    <row r="68" spans="2:2" ht="15" customHeight="1" x14ac:dyDescent="0.35"/>
    <row r="69" spans="2:2" ht="15" customHeight="1" x14ac:dyDescent="0.35"/>
    <row r="70" spans="2:2" ht="14.25" customHeight="1" x14ac:dyDescent="0.35"/>
    <row r="71" spans="2:2" ht="14.25" customHeight="1" x14ac:dyDescent="0.35"/>
    <row r="72" spans="2:2" ht="14.25" customHeight="1" x14ac:dyDescent="0.35"/>
    <row r="73" spans="2:2" ht="14.25" customHeight="1" x14ac:dyDescent="0.35"/>
  </sheetData>
  <mergeCells count="2">
    <mergeCell ref="B3:C3"/>
    <mergeCell ref="B2:C2"/>
  </mergeCells>
  <hyperlinks>
    <hyperlink ref="B65" location="'Data Pack Introduction'!B1" tooltip="Introduction Page" display="Back to Introduction Page"/>
    <hyperlink ref="B67" location="'Environmental Performance Data '!B1" tooltip="Environmental Report Summary" display="Go to Environmental Report Summary Page"/>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48"/>
  <sheetViews>
    <sheetView showGridLines="0" zoomScale="85" zoomScaleNormal="85" workbookViewId="0">
      <pane ySplit="6" topLeftCell="A7" activePane="bottomLeft" state="frozen"/>
      <selection pane="bottomLeft" activeCell="B17" sqref="B17"/>
    </sheetView>
  </sheetViews>
  <sheetFormatPr defaultColWidth="27.25" defaultRowHeight="13.5" x14ac:dyDescent="0.35"/>
  <cols>
    <col min="1" max="1" width="3.75" customWidth="1"/>
    <col min="2" max="2" width="36.875" customWidth="1"/>
    <col min="3" max="5" width="18.625" style="76" customWidth="1"/>
    <col min="6" max="6" width="17.625" style="76" customWidth="1"/>
    <col min="7" max="7" width="19.5" style="76" customWidth="1"/>
    <col min="8" max="8" width="18.625" style="76" customWidth="1"/>
    <col min="9" max="9" width="21.25" customWidth="1"/>
    <col min="10" max="15" width="14.125" customWidth="1"/>
  </cols>
  <sheetData>
    <row r="1" spans="2:8" ht="13.9" thickBot="1" x14ac:dyDescent="0.4">
      <c r="B1" s="79"/>
      <c r="C1" s="80"/>
    </row>
    <row r="2" spans="2:8" ht="21" thickBot="1" x14ac:dyDescent="0.4">
      <c r="B2" s="513" t="s">
        <v>195</v>
      </c>
      <c r="C2" s="513"/>
    </row>
    <row r="3" spans="2:8" ht="65.25" customHeight="1" x14ac:dyDescent="0.35">
      <c r="B3" s="516" t="s">
        <v>339</v>
      </c>
      <c r="C3" s="516"/>
    </row>
    <row r="4" spans="2:8" ht="18.75" customHeight="1" x14ac:dyDescent="0.35">
      <c r="B4" s="517" t="s">
        <v>138</v>
      </c>
      <c r="C4" s="517"/>
      <c r="D4" s="248"/>
    </row>
    <row r="5" spans="2:8" ht="15" customHeight="1" x14ac:dyDescent="0.35"/>
    <row r="6" spans="2:8" s="97" customFormat="1" ht="15" customHeight="1" x14ac:dyDescent="0.4">
      <c r="B6" s="254" t="s">
        <v>0</v>
      </c>
      <c r="C6" s="255" t="s">
        <v>234</v>
      </c>
      <c r="D6" s="255" t="s">
        <v>233</v>
      </c>
      <c r="E6" s="255" t="s">
        <v>232</v>
      </c>
      <c r="F6" s="255" t="s">
        <v>231</v>
      </c>
      <c r="G6" s="255" t="s">
        <v>230</v>
      </c>
      <c r="H6" s="255" t="s">
        <v>423</v>
      </c>
    </row>
    <row r="7" spans="2:8" ht="15" customHeight="1" thickBot="1" x14ac:dyDescent="0.45">
      <c r="B7" s="490" t="s">
        <v>134</v>
      </c>
      <c r="C7" s="491">
        <v>9670.1286999999993</v>
      </c>
      <c r="D7" s="491">
        <v>1517.6454000000001</v>
      </c>
      <c r="E7" s="491">
        <v>3325.6179999999995</v>
      </c>
      <c r="F7" s="491">
        <v>20760.700699999998</v>
      </c>
      <c r="G7" s="491">
        <v>91.049899999999994</v>
      </c>
      <c r="H7" s="491">
        <v>35365.142700000011</v>
      </c>
    </row>
    <row r="8" spans="2:8" ht="15" customHeight="1" thickTop="1" x14ac:dyDescent="0.35">
      <c r="B8" s="98" t="s">
        <v>62</v>
      </c>
      <c r="C8" s="425">
        <v>17.627999999999989</v>
      </c>
      <c r="D8" s="425">
        <v>0.30000000000000004</v>
      </c>
      <c r="E8" s="425"/>
      <c r="F8" s="425">
        <v>17.658000000000001</v>
      </c>
      <c r="G8" s="425"/>
      <c r="H8" s="425">
        <v>35.585999999999991</v>
      </c>
    </row>
    <row r="9" spans="2:8" ht="15" customHeight="1" thickBot="1" x14ac:dyDescent="0.4">
      <c r="B9" s="256" t="s">
        <v>59</v>
      </c>
      <c r="C9" s="424">
        <v>8.5953999999999962</v>
      </c>
      <c r="D9" s="424">
        <v>0.32200000000000006</v>
      </c>
      <c r="E9" s="424"/>
      <c r="F9" s="424">
        <v>14.390999999999998</v>
      </c>
      <c r="G9" s="424">
        <v>0</v>
      </c>
      <c r="H9" s="424">
        <v>23.308399999999995</v>
      </c>
    </row>
    <row r="10" spans="2:8" ht="15" customHeight="1" thickTop="1" x14ac:dyDescent="0.35">
      <c r="B10" s="98" t="s">
        <v>58</v>
      </c>
      <c r="C10" s="425">
        <v>164.09</v>
      </c>
      <c r="D10" s="425">
        <v>94.929999999999993</v>
      </c>
      <c r="E10" s="425">
        <v>4.96</v>
      </c>
      <c r="F10" s="425">
        <v>154.56</v>
      </c>
      <c r="G10" s="425">
        <v>40.745499999999993</v>
      </c>
      <c r="H10" s="425">
        <v>459.28549999999996</v>
      </c>
    </row>
    <row r="11" spans="2:8" ht="15" customHeight="1" x14ac:dyDescent="0.35">
      <c r="B11" s="98" t="s">
        <v>54</v>
      </c>
      <c r="C11" s="425">
        <v>20.0547</v>
      </c>
      <c r="D11" s="425">
        <v>10.5428</v>
      </c>
      <c r="E11" s="425"/>
      <c r="F11" s="425">
        <v>93.966999999999985</v>
      </c>
      <c r="G11" s="425"/>
      <c r="H11" s="425">
        <v>124.56449999999998</v>
      </c>
    </row>
    <row r="12" spans="2:8" ht="15" customHeight="1" x14ac:dyDescent="0.35">
      <c r="B12" s="98" t="s">
        <v>53</v>
      </c>
      <c r="C12" s="425">
        <v>279.54999999999973</v>
      </c>
      <c r="D12" s="425">
        <v>64.919999999999987</v>
      </c>
      <c r="E12" s="425"/>
      <c r="F12" s="425">
        <v>223.89</v>
      </c>
      <c r="G12" s="425"/>
      <c r="H12" s="425">
        <v>568.35999999999967</v>
      </c>
    </row>
    <row r="13" spans="2:8" ht="15" customHeight="1" x14ac:dyDescent="0.35">
      <c r="B13" s="98" t="s">
        <v>51</v>
      </c>
      <c r="C13" s="425">
        <v>203.74010000000007</v>
      </c>
      <c r="D13" s="425">
        <v>64.359999999999985</v>
      </c>
      <c r="E13" s="425"/>
      <c r="F13" s="425">
        <v>176.14</v>
      </c>
      <c r="G13" s="425"/>
      <c r="H13" s="425">
        <v>444.24010000000004</v>
      </c>
    </row>
    <row r="14" spans="2:8" ht="15" customHeight="1" x14ac:dyDescent="0.35">
      <c r="B14" s="105" t="s">
        <v>49</v>
      </c>
      <c r="C14" s="425">
        <v>121.76979999999996</v>
      </c>
      <c r="D14" s="425">
        <v>37.985099999999996</v>
      </c>
      <c r="E14" s="425"/>
      <c r="F14" s="425">
        <v>200.56400000000002</v>
      </c>
      <c r="G14" s="425"/>
      <c r="H14" s="425">
        <v>360.31889999999999</v>
      </c>
    </row>
    <row r="15" spans="2:8" ht="15" customHeight="1" x14ac:dyDescent="0.35">
      <c r="B15" s="98" t="s">
        <v>48</v>
      </c>
      <c r="C15" s="425">
        <v>64.320000000000007</v>
      </c>
      <c r="D15" s="425">
        <v>13.419999999999998</v>
      </c>
      <c r="E15" s="425"/>
      <c r="F15" s="425">
        <v>219.06</v>
      </c>
      <c r="G15" s="425"/>
      <c r="H15" s="425">
        <v>296.8</v>
      </c>
    </row>
    <row r="16" spans="2:8" ht="15" customHeight="1" x14ac:dyDescent="0.35">
      <c r="B16" s="98" t="s">
        <v>47</v>
      </c>
      <c r="C16" s="425">
        <v>40.757899999999999</v>
      </c>
      <c r="D16" s="425">
        <v>0.91200000000000014</v>
      </c>
      <c r="E16" s="425"/>
      <c r="F16" s="425">
        <v>72.045000000000002</v>
      </c>
      <c r="G16" s="425"/>
      <c r="H16" s="425">
        <v>113.7149</v>
      </c>
    </row>
    <row r="17" spans="2:8" ht="15" customHeight="1" x14ac:dyDescent="0.35">
      <c r="B17" s="98" t="s">
        <v>46</v>
      </c>
      <c r="C17" s="425">
        <v>51.495199999999983</v>
      </c>
      <c r="D17" s="425">
        <v>2.1360000000000001</v>
      </c>
      <c r="E17" s="425"/>
      <c r="F17" s="425">
        <v>84.925000000000011</v>
      </c>
      <c r="G17" s="425"/>
      <c r="H17" s="425">
        <v>138.55619999999999</v>
      </c>
    </row>
    <row r="18" spans="2:8" ht="15" customHeight="1" x14ac:dyDescent="0.35">
      <c r="B18" s="98" t="s">
        <v>45</v>
      </c>
      <c r="C18" s="425">
        <v>79.561200000000056</v>
      </c>
      <c r="D18" s="425">
        <v>30.174199999999992</v>
      </c>
      <c r="E18" s="425"/>
      <c r="F18" s="425">
        <v>104.74100000000001</v>
      </c>
      <c r="G18" s="425"/>
      <c r="H18" s="425">
        <v>214.47640000000007</v>
      </c>
    </row>
    <row r="19" spans="2:8" ht="15" customHeight="1" x14ac:dyDescent="0.35">
      <c r="B19" s="98" t="s">
        <v>44</v>
      </c>
      <c r="C19" s="425">
        <v>15.787299999999998</v>
      </c>
      <c r="D19" s="425">
        <v>5.7539999999999987</v>
      </c>
      <c r="E19" s="425"/>
      <c r="F19" s="425">
        <v>51.192999999999998</v>
      </c>
      <c r="G19" s="425"/>
      <c r="H19" s="425">
        <v>72.73429999999999</v>
      </c>
    </row>
    <row r="20" spans="2:8" ht="15" customHeight="1" x14ac:dyDescent="0.35">
      <c r="B20" s="98" t="s">
        <v>41</v>
      </c>
      <c r="C20" s="425">
        <v>175.71300000000002</v>
      </c>
      <c r="D20" s="425">
        <v>95.05</v>
      </c>
      <c r="E20" s="425">
        <v>25.123000000000001</v>
      </c>
      <c r="F20" s="425">
        <v>193.63000000000002</v>
      </c>
      <c r="G20" s="425">
        <v>45.207000000000001</v>
      </c>
      <c r="H20" s="425">
        <v>534.72300000000007</v>
      </c>
    </row>
    <row r="21" spans="2:8" ht="15" customHeight="1" x14ac:dyDescent="0.35">
      <c r="B21" s="98" t="s">
        <v>40</v>
      </c>
      <c r="C21" s="425">
        <v>88.593800000000044</v>
      </c>
      <c r="D21" s="425">
        <v>6.4620000000000006</v>
      </c>
      <c r="E21" s="425"/>
      <c r="F21" s="425">
        <v>426.84800000000007</v>
      </c>
      <c r="G21" s="425"/>
      <c r="H21" s="425">
        <v>521.90380000000016</v>
      </c>
    </row>
    <row r="22" spans="2:8" ht="15" customHeight="1" x14ac:dyDescent="0.35">
      <c r="B22" s="98" t="s">
        <v>37</v>
      </c>
      <c r="C22" s="425">
        <v>362.8001000000001</v>
      </c>
      <c r="D22" s="425">
        <v>45.349899999999998</v>
      </c>
      <c r="E22" s="425"/>
      <c r="F22" s="425">
        <v>226.11990000000003</v>
      </c>
      <c r="G22" s="425"/>
      <c r="H22" s="425">
        <v>634.26990000000012</v>
      </c>
    </row>
    <row r="23" spans="2:8" ht="15" customHeight="1" x14ac:dyDescent="0.35">
      <c r="B23" s="98" t="s">
        <v>36</v>
      </c>
      <c r="C23" s="425">
        <v>263.43000000000006</v>
      </c>
      <c r="D23" s="425">
        <v>274.30020000000007</v>
      </c>
      <c r="E23" s="425"/>
      <c r="F23" s="425">
        <v>429.0299</v>
      </c>
      <c r="G23" s="425"/>
      <c r="H23" s="425">
        <v>966.76010000000019</v>
      </c>
    </row>
    <row r="24" spans="2:8" ht="15" customHeight="1" x14ac:dyDescent="0.35">
      <c r="B24" s="98" t="s">
        <v>35</v>
      </c>
      <c r="C24" s="425">
        <v>275.03950000000003</v>
      </c>
      <c r="D24" s="425">
        <v>55.449999999999996</v>
      </c>
      <c r="E24" s="425"/>
      <c r="F24" s="425">
        <v>163.73009999999999</v>
      </c>
      <c r="G24" s="425"/>
      <c r="H24" s="425">
        <v>494.21960000000001</v>
      </c>
    </row>
    <row r="25" spans="2:8" ht="15" customHeight="1" x14ac:dyDescent="0.35">
      <c r="B25" s="98" t="s">
        <v>34</v>
      </c>
      <c r="C25" s="425">
        <v>179.5401</v>
      </c>
      <c r="D25" s="425">
        <v>67.03</v>
      </c>
      <c r="E25" s="425"/>
      <c r="F25" s="425">
        <v>261.24020000000002</v>
      </c>
      <c r="G25" s="425">
        <v>0</v>
      </c>
      <c r="H25" s="425">
        <v>507.81029999999998</v>
      </c>
    </row>
    <row r="26" spans="2:8" ht="15" customHeight="1" x14ac:dyDescent="0.35">
      <c r="B26" s="98" t="s">
        <v>33</v>
      </c>
      <c r="C26" s="425">
        <v>75.55</v>
      </c>
      <c r="D26" s="425">
        <v>10.459999999999999</v>
      </c>
      <c r="E26" s="425"/>
      <c r="F26" s="425">
        <v>79.880200000000002</v>
      </c>
      <c r="G26" s="425"/>
      <c r="H26" s="425">
        <v>165.89019999999999</v>
      </c>
    </row>
    <row r="27" spans="2:8" ht="15" customHeight="1" x14ac:dyDescent="0.35">
      <c r="B27" s="98" t="s">
        <v>32</v>
      </c>
      <c r="C27" s="425">
        <v>159.52300000000002</v>
      </c>
      <c r="D27" s="425">
        <v>9.8249999999999993</v>
      </c>
      <c r="E27" s="425"/>
      <c r="F27" s="425">
        <v>270.42500000000001</v>
      </c>
      <c r="G27" s="425"/>
      <c r="H27" s="425">
        <v>439.77300000000002</v>
      </c>
    </row>
    <row r="28" spans="2:8" ht="15" customHeight="1" x14ac:dyDescent="0.35">
      <c r="B28" s="98" t="s">
        <v>30</v>
      </c>
      <c r="C28" s="425">
        <v>343.077</v>
      </c>
      <c r="D28" s="425">
        <v>30.668999999999997</v>
      </c>
      <c r="E28" s="425"/>
      <c r="F28" s="425">
        <v>771.16700000000003</v>
      </c>
      <c r="G28" s="425"/>
      <c r="H28" s="425">
        <v>1144.913</v>
      </c>
    </row>
    <row r="29" spans="2:8" ht="15" customHeight="1" x14ac:dyDescent="0.35">
      <c r="B29" s="98" t="s">
        <v>29</v>
      </c>
      <c r="C29" s="425">
        <v>62.53179999999999</v>
      </c>
      <c r="D29" s="425">
        <v>9.4308999999999994</v>
      </c>
      <c r="E29" s="425"/>
      <c r="F29" s="425">
        <v>124.346</v>
      </c>
      <c r="G29" s="425"/>
      <c r="H29" s="425">
        <v>196.30869999999999</v>
      </c>
    </row>
    <row r="30" spans="2:8" ht="15" customHeight="1" x14ac:dyDescent="0.35">
      <c r="B30" s="98" t="s">
        <v>28</v>
      </c>
      <c r="C30" s="425">
        <v>383.2625000000001</v>
      </c>
      <c r="D30" s="425">
        <v>209.9725</v>
      </c>
      <c r="E30" s="425"/>
      <c r="F30" s="425">
        <v>493.42099999999999</v>
      </c>
      <c r="G30" s="425"/>
      <c r="H30" s="425">
        <v>1086.6560000000002</v>
      </c>
    </row>
    <row r="31" spans="2:8" ht="15" customHeight="1" thickBot="1" x14ac:dyDescent="0.4">
      <c r="B31" s="257" t="s">
        <v>337</v>
      </c>
      <c r="C31" s="424">
        <v>134.4</v>
      </c>
      <c r="D31" s="424">
        <v>11.485000000000001</v>
      </c>
      <c r="E31" s="424"/>
      <c r="F31" s="424">
        <v>165.053</v>
      </c>
      <c r="G31" s="424"/>
      <c r="H31" s="424">
        <v>310.93799999999999</v>
      </c>
    </row>
    <row r="32" spans="2:8" ht="15" customHeight="1" thickTop="1" x14ac:dyDescent="0.35">
      <c r="B32" s="98" t="s">
        <v>22</v>
      </c>
      <c r="C32" s="425">
        <v>329.34680000000009</v>
      </c>
      <c r="D32" s="425">
        <v>12.839500000000001</v>
      </c>
      <c r="E32" s="425"/>
      <c r="F32" s="425">
        <v>849.35400000000004</v>
      </c>
      <c r="G32" s="425"/>
      <c r="H32" s="425">
        <v>1191.5403000000001</v>
      </c>
    </row>
    <row r="33" spans="2:8" ht="15" customHeight="1" x14ac:dyDescent="0.35">
      <c r="B33" s="98" t="s">
        <v>21</v>
      </c>
      <c r="C33" s="425">
        <v>481.80820000000011</v>
      </c>
      <c r="D33" s="425">
        <v>51.213999999999992</v>
      </c>
      <c r="E33" s="425">
        <v>733.17599999999993</v>
      </c>
      <c r="F33" s="425">
        <v>603.70600000000002</v>
      </c>
      <c r="G33" s="425"/>
      <c r="H33" s="425">
        <v>1869.9041999999999</v>
      </c>
    </row>
    <row r="34" spans="2:8" ht="15" customHeight="1" x14ac:dyDescent="0.35">
      <c r="B34" s="98" t="s">
        <v>20</v>
      </c>
      <c r="C34" s="425">
        <v>369.33440000000002</v>
      </c>
      <c r="D34" s="425">
        <v>8.4259999999999984</v>
      </c>
      <c r="E34" s="425"/>
      <c r="F34" s="425">
        <v>664.52499999999998</v>
      </c>
      <c r="G34" s="425">
        <v>5.0999999999999997E-2</v>
      </c>
      <c r="H34" s="425">
        <v>1042.3363999999999</v>
      </c>
    </row>
    <row r="35" spans="2:8" ht="15" customHeight="1" x14ac:dyDescent="0.35">
      <c r="B35" s="98" t="s">
        <v>16</v>
      </c>
      <c r="C35" s="425">
        <v>1237.0880000000004</v>
      </c>
      <c r="D35" s="425">
        <v>36.875</v>
      </c>
      <c r="E35" s="425"/>
      <c r="F35" s="425">
        <v>2630.0320000000002</v>
      </c>
      <c r="G35" s="425">
        <v>2.0129999999999999</v>
      </c>
      <c r="H35" s="425">
        <v>3906.0080000000007</v>
      </c>
    </row>
    <row r="36" spans="2:8" ht="15" customHeight="1" x14ac:dyDescent="0.35">
      <c r="B36" s="98" t="s">
        <v>14</v>
      </c>
      <c r="C36" s="425"/>
      <c r="D36" s="425"/>
      <c r="E36" s="425">
        <v>515.04999999999995</v>
      </c>
      <c r="F36" s="425">
        <v>1355.1799999999998</v>
      </c>
      <c r="G36" s="425"/>
      <c r="H36" s="425">
        <v>1870.2299999999998</v>
      </c>
    </row>
    <row r="37" spans="2:8" ht="15" customHeight="1" x14ac:dyDescent="0.35">
      <c r="B37" s="142" t="s">
        <v>338</v>
      </c>
      <c r="C37" s="425">
        <v>509.19129999999984</v>
      </c>
      <c r="D37" s="425">
        <v>38.257000000000005</v>
      </c>
      <c r="E37" s="425"/>
      <c r="F37" s="425">
        <v>2665.6580000000004</v>
      </c>
      <c r="G37" s="425"/>
      <c r="H37" s="425">
        <v>3213.1063000000004</v>
      </c>
    </row>
    <row r="38" spans="2:8" ht="15" customHeight="1" x14ac:dyDescent="0.35">
      <c r="B38" s="98" t="s">
        <v>12</v>
      </c>
      <c r="C38" s="425">
        <v>624.79499999999985</v>
      </c>
      <c r="D38" s="425">
        <v>24.271999999999998</v>
      </c>
      <c r="E38" s="425">
        <v>79</v>
      </c>
      <c r="F38" s="425">
        <v>1511.3000000000002</v>
      </c>
      <c r="G38" s="425"/>
      <c r="H38" s="425">
        <v>2239.3670000000002</v>
      </c>
    </row>
    <row r="39" spans="2:8" ht="15" customHeight="1" x14ac:dyDescent="0.35">
      <c r="B39" s="98" t="s">
        <v>11</v>
      </c>
      <c r="C39" s="425">
        <v>233.29400000000007</v>
      </c>
      <c r="D39" s="425">
        <v>3.4420000000000002</v>
      </c>
      <c r="E39" s="425"/>
      <c r="F39" s="425">
        <v>320.39800000000002</v>
      </c>
      <c r="G39" s="425"/>
      <c r="H39" s="425">
        <v>557.13400000000013</v>
      </c>
    </row>
    <row r="40" spans="2:8" ht="15" customHeight="1" x14ac:dyDescent="0.35">
      <c r="B40" s="98" t="s">
        <v>10</v>
      </c>
      <c r="C40" s="425">
        <v>662.8632999999993</v>
      </c>
      <c r="D40" s="425">
        <v>9.8640000000000008</v>
      </c>
      <c r="E40" s="425"/>
      <c r="F40" s="425">
        <v>831.63200000000006</v>
      </c>
      <c r="G40" s="425"/>
      <c r="H40" s="425">
        <v>1504.3592999999994</v>
      </c>
    </row>
    <row r="41" spans="2:8" ht="15" customHeight="1" x14ac:dyDescent="0.35">
      <c r="B41" s="98" t="s">
        <v>9</v>
      </c>
      <c r="C41" s="425">
        <v>745</v>
      </c>
      <c r="D41" s="425">
        <v>86</v>
      </c>
      <c r="E41" s="425">
        <v>315</v>
      </c>
      <c r="F41" s="425">
        <v>1320</v>
      </c>
      <c r="G41" s="425">
        <v>3.0333999999999999</v>
      </c>
      <c r="H41" s="425">
        <v>2469.0333999999998</v>
      </c>
    </row>
    <row r="42" spans="2:8" ht="15" customHeight="1" x14ac:dyDescent="0.35">
      <c r="B42" s="98" t="s">
        <v>8</v>
      </c>
      <c r="C42" s="425">
        <v>490.51730000000009</v>
      </c>
      <c r="D42" s="425">
        <v>38.395299999999985</v>
      </c>
      <c r="E42" s="425">
        <v>531.95899999999995</v>
      </c>
      <c r="F42" s="425">
        <v>610.49140000000011</v>
      </c>
      <c r="G42" s="425"/>
      <c r="H42" s="425">
        <v>1671.3630000000001</v>
      </c>
    </row>
    <row r="43" spans="2:8" ht="15" customHeight="1" x14ac:dyDescent="0.35">
      <c r="B43" s="98" t="s">
        <v>7</v>
      </c>
      <c r="C43" s="425"/>
      <c r="D43" s="425"/>
      <c r="E43" s="425">
        <v>1121.3500000000001</v>
      </c>
      <c r="F43" s="425">
        <v>1386.54</v>
      </c>
      <c r="G43" s="425"/>
      <c r="H43" s="425">
        <v>2507.8900000000003</v>
      </c>
    </row>
    <row r="44" spans="2:8" ht="15" customHeight="1" thickBot="1" x14ac:dyDescent="0.4">
      <c r="B44" s="256" t="s">
        <v>5</v>
      </c>
      <c r="C44" s="424">
        <v>416.08</v>
      </c>
      <c r="D44" s="424">
        <v>56.819999999999993</v>
      </c>
      <c r="E44" s="424"/>
      <c r="F44" s="424">
        <v>993.86</v>
      </c>
      <c r="G44" s="424"/>
      <c r="H44" s="424">
        <v>1466.76</v>
      </c>
    </row>
    <row r="45" spans="2:8" ht="13.9" thickTop="1" x14ac:dyDescent="0.35"/>
    <row r="46" spans="2:8" x14ac:dyDescent="0.35">
      <c r="B46" s="27" t="s">
        <v>210</v>
      </c>
    </row>
    <row r="47" spans="2:8" x14ac:dyDescent="0.35">
      <c r="B47" s="29"/>
    </row>
    <row r="48" spans="2:8" x14ac:dyDescent="0.35">
      <c r="B48" s="27" t="s">
        <v>209</v>
      </c>
    </row>
  </sheetData>
  <mergeCells count="3">
    <mergeCell ref="B2:C2"/>
    <mergeCell ref="B3:C3"/>
    <mergeCell ref="B4:C4"/>
  </mergeCells>
  <hyperlinks>
    <hyperlink ref="B46" location="'Data Pack Introduction'!B1" tooltip="Introduction Page" display="Back to Introduction Page"/>
    <hyperlink ref="B48" location="'Environmental Performance Data '!B1" tooltip="Environmental Report Summary" display="Go to Environmental Report Summary Page"/>
    <hyperlink ref="B4" r:id="rId1"/>
  </hyperlinks>
  <pageMargins left="0.7" right="0.7" top="0.75" bottom="0.75" header="0.3" footer="0.3"/>
  <pageSetup paperSize="9"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P76"/>
  <sheetViews>
    <sheetView showGridLines="0" zoomScale="85" zoomScaleNormal="85" workbookViewId="0">
      <pane xSplit="3" ySplit="5" topLeftCell="D6" activePane="bottomRight" state="frozenSplit"/>
      <selection pane="topRight" activeCell="D1" sqref="D1"/>
      <selection pane="bottomLeft" activeCell="A6" sqref="A6"/>
      <selection pane="bottomRight" activeCell="B34" sqref="B34"/>
    </sheetView>
  </sheetViews>
  <sheetFormatPr defaultColWidth="9" defaultRowHeight="13.5" x14ac:dyDescent="0.35"/>
  <cols>
    <col min="1" max="1" width="3.75" style="9" customWidth="1"/>
    <col min="2" max="2" width="36.875" style="9" customWidth="1"/>
    <col min="3" max="3" width="18.625" style="9" customWidth="1"/>
    <col min="4" max="16" width="16.125" style="9" customWidth="1"/>
    <col min="17" max="17" width="14.75" style="9" customWidth="1"/>
    <col min="18" max="16384" width="9" style="9"/>
  </cols>
  <sheetData>
    <row r="1" spans="1:16" ht="13.9" thickBot="1" x14ac:dyDescent="0.4"/>
    <row r="2" spans="1:16" ht="21" thickBot="1" x14ac:dyDescent="0.4">
      <c r="B2" s="513" t="s">
        <v>223</v>
      </c>
      <c r="C2" s="513"/>
    </row>
    <row r="3" spans="1:16" ht="76.5" customHeight="1" x14ac:dyDescent="0.35">
      <c r="A3" s="9" t="s">
        <v>196</v>
      </c>
      <c r="B3" s="514" t="s">
        <v>251</v>
      </c>
      <c r="C3" s="514"/>
    </row>
    <row r="4" spans="1:16" ht="15" customHeight="1" x14ac:dyDescent="0.35"/>
    <row r="5" spans="1:16" s="10" customFormat="1" ht="15" customHeight="1" x14ac:dyDescent="0.35">
      <c r="A5" s="9"/>
      <c r="B5" s="71" t="s">
        <v>68</v>
      </c>
      <c r="C5" s="71" t="s">
        <v>1</v>
      </c>
      <c r="D5" s="71" t="s">
        <v>211</v>
      </c>
      <c r="E5" s="71" t="s">
        <v>212</v>
      </c>
      <c r="F5" s="71" t="s">
        <v>213</v>
      </c>
      <c r="G5" s="71" t="s">
        <v>214</v>
      </c>
      <c r="H5" s="71" t="s">
        <v>215</v>
      </c>
      <c r="I5" s="71" t="s">
        <v>216</v>
      </c>
      <c r="J5" s="71" t="s">
        <v>217</v>
      </c>
      <c r="K5" s="71" t="s">
        <v>218</v>
      </c>
      <c r="L5" s="71" t="s">
        <v>219</v>
      </c>
      <c r="M5" s="71" t="s">
        <v>220</v>
      </c>
      <c r="N5" s="71" t="s">
        <v>221</v>
      </c>
      <c r="O5" s="71" t="s">
        <v>235</v>
      </c>
      <c r="P5" s="71" t="s">
        <v>413</v>
      </c>
    </row>
    <row r="6" spans="1:16" ht="15" customHeight="1" x14ac:dyDescent="0.35">
      <c r="B6" s="463" t="s">
        <v>187</v>
      </c>
      <c r="C6" s="457" t="s">
        <v>190</v>
      </c>
      <c r="D6" s="457">
        <v>589</v>
      </c>
      <c r="E6" s="457">
        <v>583</v>
      </c>
      <c r="F6" s="457">
        <v>576</v>
      </c>
      <c r="G6" s="457">
        <v>484</v>
      </c>
      <c r="H6" s="457">
        <v>435</v>
      </c>
      <c r="I6" s="457">
        <v>433</v>
      </c>
      <c r="J6" s="457">
        <v>409</v>
      </c>
      <c r="K6" s="457">
        <v>393</v>
      </c>
      <c r="L6" s="457">
        <v>392</v>
      </c>
      <c r="M6" s="457">
        <v>362</v>
      </c>
      <c r="N6" s="457">
        <v>337</v>
      </c>
      <c r="O6" s="457">
        <v>328</v>
      </c>
      <c r="P6" s="492"/>
    </row>
    <row r="7" spans="1:16" ht="15" customHeight="1" x14ac:dyDescent="0.35">
      <c r="B7" s="464" t="s">
        <v>147</v>
      </c>
      <c r="C7" s="465" t="s">
        <v>190</v>
      </c>
      <c r="D7" s="465">
        <v>556</v>
      </c>
      <c r="E7" s="465">
        <v>532</v>
      </c>
      <c r="F7" s="465">
        <v>529</v>
      </c>
      <c r="G7" s="465">
        <v>444</v>
      </c>
      <c r="H7" s="465">
        <v>435</v>
      </c>
      <c r="I7" s="465">
        <v>417</v>
      </c>
      <c r="J7" s="465">
        <v>436</v>
      </c>
      <c r="K7" s="465">
        <v>403</v>
      </c>
      <c r="L7" s="465">
        <v>395</v>
      </c>
      <c r="M7" s="465">
        <v>382</v>
      </c>
      <c r="N7" s="465">
        <v>369</v>
      </c>
      <c r="O7" s="465">
        <v>358</v>
      </c>
      <c r="P7" s="492"/>
    </row>
    <row r="8" spans="1:16" ht="15" customHeight="1" thickBot="1" x14ac:dyDescent="0.4">
      <c r="B8" s="463" t="s">
        <v>186</v>
      </c>
      <c r="C8" s="457" t="s">
        <v>190</v>
      </c>
      <c r="D8" s="457"/>
      <c r="E8" s="457"/>
      <c r="F8" s="457">
        <v>383</v>
      </c>
      <c r="G8" s="457">
        <v>328</v>
      </c>
      <c r="H8" s="457">
        <v>273</v>
      </c>
      <c r="I8" s="457">
        <v>292</v>
      </c>
      <c r="J8" s="457">
        <v>254</v>
      </c>
      <c r="K8" s="457">
        <v>245</v>
      </c>
      <c r="L8" s="457">
        <v>228</v>
      </c>
      <c r="M8" s="457">
        <v>230</v>
      </c>
      <c r="N8" s="457">
        <v>233</v>
      </c>
      <c r="O8" s="457">
        <v>273</v>
      </c>
      <c r="P8" s="492"/>
    </row>
    <row r="9" spans="1:16" ht="15" customHeight="1" thickTop="1" thickBot="1" x14ac:dyDescent="0.4">
      <c r="B9" s="449" t="s">
        <v>66</v>
      </c>
      <c r="C9" s="450" t="s">
        <v>190</v>
      </c>
      <c r="D9" s="450">
        <v>571</v>
      </c>
      <c r="E9" s="450">
        <v>556</v>
      </c>
      <c r="F9" s="450">
        <v>549</v>
      </c>
      <c r="G9" s="450">
        <v>460</v>
      </c>
      <c r="H9" s="450">
        <v>433</v>
      </c>
      <c r="I9" s="450">
        <v>423</v>
      </c>
      <c r="J9" s="450">
        <v>422</v>
      </c>
      <c r="K9" s="450">
        <v>397</v>
      </c>
      <c r="L9" s="450">
        <v>390</v>
      </c>
      <c r="M9" s="450">
        <v>369</v>
      </c>
      <c r="N9" s="450">
        <v>349</v>
      </c>
      <c r="O9" s="450">
        <v>341</v>
      </c>
      <c r="P9" s="493">
        <v>329</v>
      </c>
    </row>
    <row r="10" spans="1:16" ht="15" customHeight="1" thickTop="1" x14ac:dyDescent="0.35">
      <c r="B10" s="94" t="s">
        <v>188</v>
      </c>
      <c r="C10" s="50" t="s">
        <v>190</v>
      </c>
      <c r="D10" s="50"/>
      <c r="E10" s="50"/>
      <c r="F10" s="50"/>
      <c r="G10" s="50"/>
      <c r="H10" s="50">
        <v>598</v>
      </c>
      <c r="I10" s="50">
        <v>539</v>
      </c>
      <c r="J10" s="50">
        <v>468</v>
      </c>
      <c r="K10" s="50">
        <v>322</v>
      </c>
      <c r="L10" s="50">
        <v>322</v>
      </c>
      <c r="M10" s="50">
        <v>337</v>
      </c>
      <c r="N10" s="50">
        <v>363</v>
      </c>
      <c r="O10" s="50">
        <v>386</v>
      </c>
      <c r="P10" s="369"/>
    </row>
    <row r="11" spans="1:16" ht="15" customHeight="1" x14ac:dyDescent="0.35">
      <c r="B11" s="94" t="s">
        <v>189</v>
      </c>
      <c r="C11" s="50" t="s">
        <v>188</v>
      </c>
      <c r="D11" s="50"/>
      <c r="E11" s="50"/>
      <c r="F11" s="50"/>
      <c r="G11" s="50"/>
      <c r="H11" s="50">
        <v>598</v>
      </c>
      <c r="I11" s="50">
        <v>539</v>
      </c>
      <c r="J11" s="50">
        <v>468</v>
      </c>
      <c r="K11" s="50">
        <v>322</v>
      </c>
      <c r="L11" s="50">
        <v>322</v>
      </c>
      <c r="M11" s="50">
        <v>317</v>
      </c>
      <c r="N11" s="50">
        <v>345</v>
      </c>
      <c r="O11" s="50">
        <v>351</v>
      </c>
      <c r="P11" s="368"/>
    </row>
    <row r="12" spans="1:16" ht="15" customHeight="1" thickBot="1" x14ac:dyDescent="0.4">
      <c r="B12" s="96" t="s">
        <v>65</v>
      </c>
      <c r="C12" s="52" t="s">
        <v>188</v>
      </c>
      <c r="D12" s="52"/>
      <c r="E12" s="52"/>
      <c r="F12" s="52"/>
      <c r="G12" s="52"/>
      <c r="H12" s="52"/>
      <c r="I12" s="52"/>
      <c r="J12" s="52"/>
      <c r="K12" s="52"/>
      <c r="L12" s="52"/>
      <c r="M12" s="52">
        <v>485</v>
      </c>
      <c r="N12" s="52">
        <v>494</v>
      </c>
      <c r="O12" s="52">
        <v>495</v>
      </c>
      <c r="P12" s="370"/>
    </row>
    <row r="13" spans="1:16" ht="15" customHeight="1" x14ac:dyDescent="0.35">
      <c r="B13" s="94" t="s">
        <v>64</v>
      </c>
      <c r="C13" s="50" t="s">
        <v>186</v>
      </c>
      <c r="D13" s="50"/>
      <c r="E13" s="50"/>
      <c r="F13" s="50"/>
      <c r="G13" s="50"/>
      <c r="H13" s="50"/>
      <c r="I13" s="50"/>
      <c r="J13" s="50"/>
      <c r="K13" s="50"/>
      <c r="L13" s="50">
        <v>247</v>
      </c>
      <c r="M13" s="50">
        <v>210</v>
      </c>
      <c r="N13" s="50">
        <v>207</v>
      </c>
      <c r="O13" s="50"/>
      <c r="P13" s="368"/>
    </row>
    <row r="14" spans="1:16" ht="15" customHeight="1" x14ac:dyDescent="0.35">
      <c r="B14" s="94" t="s">
        <v>63</v>
      </c>
      <c r="C14" s="50" t="s">
        <v>186</v>
      </c>
      <c r="D14" s="50"/>
      <c r="E14" s="50"/>
      <c r="F14" s="50"/>
      <c r="G14" s="50"/>
      <c r="H14" s="50"/>
      <c r="I14" s="50"/>
      <c r="J14" s="50"/>
      <c r="K14" s="50"/>
      <c r="L14" s="50">
        <v>208</v>
      </c>
      <c r="M14" s="50">
        <v>232</v>
      </c>
      <c r="N14" s="50">
        <v>294</v>
      </c>
      <c r="O14" s="50">
        <v>396</v>
      </c>
      <c r="P14" s="368"/>
    </row>
    <row r="15" spans="1:16" ht="15" customHeight="1" x14ac:dyDescent="0.35">
      <c r="B15" s="94" t="s">
        <v>62</v>
      </c>
      <c r="C15" s="50" t="s">
        <v>186</v>
      </c>
      <c r="D15" s="50"/>
      <c r="E15" s="50"/>
      <c r="F15" s="50">
        <v>435</v>
      </c>
      <c r="G15" s="50">
        <v>423</v>
      </c>
      <c r="H15" s="50">
        <v>376</v>
      </c>
      <c r="I15" s="50">
        <v>418</v>
      </c>
      <c r="J15" s="50">
        <v>308</v>
      </c>
      <c r="K15" s="50">
        <v>354</v>
      </c>
      <c r="L15" s="50">
        <v>220</v>
      </c>
      <c r="M15" s="50">
        <v>280</v>
      </c>
      <c r="N15" s="50">
        <v>313</v>
      </c>
      <c r="O15" s="50">
        <v>288</v>
      </c>
      <c r="P15" s="368"/>
    </row>
    <row r="16" spans="1:16" ht="15" customHeight="1" x14ac:dyDescent="0.35">
      <c r="B16" s="94" t="s">
        <v>61</v>
      </c>
      <c r="C16" s="50" t="s">
        <v>186</v>
      </c>
      <c r="D16" s="50"/>
      <c r="E16" s="50"/>
      <c r="F16" s="50">
        <v>347</v>
      </c>
      <c r="G16" s="50">
        <v>354</v>
      </c>
      <c r="H16" s="50">
        <v>299</v>
      </c>
      <c r="I16" s="50">
        <v>291</v>
      </c>
      <c r="J16" s="50">
        <v>273</v>
      </c>
      <c r="K16" s="50">
        <v>217</v>
      </c>
      <c r="L16" s="50">
        <v>266</v>
      </c>
      <c r="M16" s="50">
        <v>249</v>
      </c>
      <c r="N16" s="50">
        <v>244</v>
      </c>
      <c r="O16" s="50"/>
      <c r="P16" s="368"/>
    </row>
    <row r="17" spans="2:16" ht="15" customHeight="1" x14ac:dyDescent="0.35">
      <c r="B17" s="94" t="s">
        <v>60</v>
      </c>
      <c r="C17" s="50" t="s">
        <v>186</v>
      </c>
      <c r="D17" s="50"/>
      <c r="E17" s="50"/>
      <c r="F17" s="50">
        <v>369</v>
      </c>
      <c r="G17" s="50">
        <v>290</v>
      </c>
      <c r="H17" s="50">
        <v>281</v>
      </c>
      <c r="I17" s="50">
        <v>289</v>
      </c>
      <c r="J17" s="50">
        <v>264</v>
      </c>
      <c r="K17" s="50">
        <v>237</v>
      </c>
      <c r="L17" s="50">
        <v>234</v>
      </c>
      <c r="M17" s="50">
        <v>259</v>
      </c>
      <c r="N17" s="50">
        <v>250</v>
      </c>
      <c r="O17" s="50"/>
      <c r="P17" s="368"/>
    </row>
    <row r="18" spans="2:16" ht="15" customHeight="1" thickBot="1" x14ac:dyDescent="0.4">
      <c r="B18" s="96" t="s">
        <v>59</v>
      </c>
      <c r="C18" s="52" t="s">
        <v>186</v>
      </c>
      <c r="D18" s="52"/>
      <c r="E18" s="52"/>
      <c r="F18" s="52"/>
      <c r="G18" s="52">
        <v>281</v>
      </c>
      <c r="H18" s="52">
        <v>189</v>
      </c>
      <c r="I18" s="52">
        <v>217</v>
      </c>
      <c r="J18" s="52">
        <v>203</v>
      </c>
      <c r="K18" s="52">
        <v>199</v>
      </c>
      <c r="L18" s="52">
        <v>197</v>
      </c>
      <c r="M18" s="52">
        <v>196</v>
      </c>
      <c r="N18" s="52">
        <v>158</v>
      </c>
      <c r="O18" s="52">
        <v>167</v>
      </c>
      <c r="P18" s="370"/>
    </row>
    <row r="19" spans="2:16" ht="15" customHeight="1" x14ac:dyDescent="0.35">
      <c r="B19" s="94" t="s">
        <v>58</v>
      </c>
      <c r="C19" s="50" t="s">
        <v>187</v>
      </c>
      <c r="D19" s="50">
        <v>858</v>
      </c>
      <c r="E19" s="50">
        <v>908</v>
      </c>
      <c r="F19" s="50">
        <v>849</v>
      </c>
      <c r="G19" s="50">
        <v>708</v>
      </c>
      <c r="H19" s="50">
        <v>617</v>
      </c>
      <c r="I19" s="50">
        <v>580</v>
      </c>
      <c r="J19" s="50">
        <v>551</v>
      </c>
      <c r="K19" s="50">
        <v>544</v>
      </c>
      <c r="L19" s="50">
        <v>575</v>
      </c>
      <c r="M19" s="50">
        <v>549</v>
      </c>
      <c r="N19" s="50">
        <v>535</v>
      </c>
      <c r="O19" s="50">
        <v>446</v>
      </c>
      <c r="P19" s="368"/>
    </row>
    <row r="20" spans="2:16" ht="15" customHeight="1" x14ac:dyDescent="0.35">
      <c r="B20" s="94" t="s">
        <v>57</v>
      </c>
      <c r="C20" s="50" t="s">
        <v>187</v>
      </c>
      <c r="D20" s="50">
        <v>394</v>
      </c>
      <c r="E20" s="50">
        <v>406</v>
      </c>
      <c r="F20" s="50">
        <v>344</v>
      </c>
      <c r="G20" s="50">
        <v>359</v>
      </c>
      <c r="H20" s="50">
        <v>346</v>
      </c>
      <c r="I20" s="50">
        <v>292</v>
      </c>
      <c r="J20" s="50">
        <v>127</v>
      </c>
      <c r="K20" s="50"/>
      <c r="L20" s="50"/>
      <c r="M20" s="50"/>
      <c r="N20" s="50"/>
      <c r="O20" s="50"/>
      <c r="P20" s="368"/>
    </row>
    <row r="21" spans="2:16" ht="15" customHeight="1" x14ac:dyDescent="0.35">
      <c r="B21" s="94" t="s">
        <v>56</v>
      </c>
      <c r="C21" s="50" t="s">
        <v>187</v>
      </c>
      <c r="D21" s="50">
        <v>525</v>
      </c>
      <c r="E21" s="50">
        <v>426</v>
      </c>
      <c r="F21" s="50">
        <v>362</v>
      </c>
      <c r="G21" s="50">
        <v>281</v>
      </c>
      <c r="H21" s="50">
        <v>271</v>
      </c>
      <c r="I21" s="50">
        <v>262</v>
      </c>
      <c r="J21" s="50">
        <v>118</v>
      </c>
      <c r="K21" s="50"/>
      <c r="L21" s="50"/>
      <c r="M21" s="50"/>
      <c r="N21" s="50"/>
      <c r="O21" s="50"/>
      <c r="P21" s="368"/>
    </row>
    <row r="22" spans="2:16" ht="15" customHeight="1" x14ac:dyDescent="0.35">
      <c r="B22" s="94" t="s">
        <v>55</v>
      </c>
      <c r="C22" s="50" t="s">
        <v>187</v>
      </c>
      <c r="D22" s="50"/>
      <c r="E22" s="50"/>
      <c r="F22" s="50"/>
      <c r="G22" s="50"/>
      <c r="H22" s="50"/>
      <c r="I22" s="50"/>
      <c r="J22" s="50"/>
      <c r="K22" s="50"/>
      <c r="L22" s="50"/>
      <c r="M22" s="50">
        <v>284</v>
      </c>
      <c r="N22" s="50">
        <v>290</v>
      </c>
      <c r="O22" s="50"/>
      <c r="P22" s="368"/>
    </row>
    <row r="23" spans="2:16" ht="15" customHeight="1" x14ac:dyDescent="0.35">
      <c r="B23" s="94" t="s">
        <v>54</v>
      </c>
      <c r="C23" s="50" t="s">
        <v>187</v>
      </c>
      <c r="D23" s="50"/>
      <c r="E23" s="50"/>
      <c r="F23" s="50"/>
      <c r="G23" s="50"/>
      <c r="H23" s="50"/>
      <c r="I23" s="50"/>
      <c r="J23" s="50"/>
      <c r="K23" s="50"/>
      <c r="L23" s="50"/>
      <c r="M23" s="50"/>
      <c r="N23" s="50">
        <v>395</v>
      </c>
      <c r="O23" s="50">
        <v>398</v>
      </c>
      <c r="P23" s="368"/>
    </row>
    <row r="24" spans="2:16" ht="15" customHeight="1" x14ac:dyDescent="0.35">
      <c r="B24" s="94" t="s">
        <v>53</v>
      </c>
      <c r="C24" s="50" t="s">
        <v>187</v>
      </c>
      <c r="D24" s="50"/>
      <c r="E24" s="50"/>
      <c r="F24" s="50"/>
      <c r="G24" s="50"/>
      <c r="H24" s="50"/>
      <c r="I24" s="50"/>
      <c r="J24" s="50"/>
      <c r="K24" s="50"/>
      <c r="L24" s="50"/>
      <c r="M24" s="50">
        <v>450</v>
      </c>
      <c r="N24" s="50">
        <v>312</v>
      </c>
      <c r="O24" s="50">
        <v>290</v>
      </c>
      <c r="P24" s="368"/>
    </row>
    <row r="25" spans="2:16" ht="15" customHeight="1" x14ac:dyDescent="0.35">
      <c r="B25" s="94" t="s">
        <v>52</v>
      </c>
      <c r="C25" s="50" t="s">
        <v>187</v>
      </c>
      <c r="D25" s="50">
        <v>708</v>
      </c>
      <c r="E25" s="50">
        <v>727</v>
      </c>
      <c r="F25" s="50">
        <v>747</v>
      </c>
      <c r="G25" s="50">
        <v>655</v>
      </c>
      <c r="H25" s="50">
        <v>644</v>
      </c>
      <c r="I25" s="50"/>
      <c r="J25" s="50"/>
      <c r="K25" s="50"/>
      <c r="L25" s="50"/>
      <c r="M25" s="50"/>
      <c r="N25" s="50"/>
      <c r="O25" s="50"/>
      <c r="P25" s="368"/>
    </row>
    <row r="26" spans="2:16" ht="15" customHeight="1" x14ac:dyDescent="0.35">
      <c r="B26" s="94" t="s">
        <v>51</v>
      </c>
      <c r="C26" s="50" t="s">
        <v>187</v>
      </c>
      <c r="D26" s="50"/>
      <c r="E26" s="50"/>
      <c r="F26" s="50"/>
      <c r="G26" s="50"/>
      <c r="H26" s="50"/>
      <c r="I26" s="50"/>
      <c r="J26" s="50"/>
      <c r="K26" s="50"/>
      <c r="L26" s="50"/>
      <c r="M26" s="50"/>
      <c r="N26" s="50">
        <v>343</v>
      </c>
      <c r="O26" s="50">
        <v>330</v>
      </c>
      <c r="P26" s="368"/>
    </row>
    <row r="27" spans="2:16" ht="15" customHeight="1" x14ac:dyDescent="0.35">
      <c r="B27" s="94" t="s">
        <v>50</v>
      </c>
      <c r="C27" s="50" t="s">
        <v>187</v>
      </c>
      <c r="D27" s="50"/>
      <c r="E27" s="50"/>
      <c r="F27" s="50"/>
      <c r="G27" s="50">
        <v>8</v>
      </c>
      <c r="H27" s="50">
        <v>220</v>
      </c>
      <c r="I27" s="50">
        <v>326</v>
      </c>
      <c r="J27" s="50">
        <v>217</v>
      </c>
      <c r="K27" s="50">
        <v>222</v>
      </c>
      <c r="L27" s="50">
        <v>204</v>
      </c>
      <c r="M27" s="50">
        <v>214</v>
      </c>
      <c r="N27" s="50">
        <v>199</v>
      </c>
      <c r="O27" s="50"/>
      <c r="P27" s="368"/>
    </row>
    <row r="28" spans="2:16" ht="15" customHeight="1" x14ac:dyDescent="0.35">
      <c r="B28" s="94" t="s">
        <v>49</v>
      </c>
      <c r="C28" s="50" t="s">
        <v>187</v>
      </c>
      <c r="D28" s="50">
        <v>415</v>
      </c>
      <c r="E28" s="50">
        <v>413</v>
      </c>
      <c r="F28" s="50">
        <v>412</v>
      </c>
      <c r="G28" s="50">
        <v>398</v>
      </c>
      <c r="H28" s="50">
        <v>352</v>
      </c>
      <c r="I28" s="50">
        <v>421</v>
      </c>
      <c r="J28" s="50">
        <v>441</v>
      </c>
      <c r="K28" s="50">
        <v>378</v>
      </c>
      <c r="L28" s="50">
        <v>263</v>
      </c>
      <c r="M28" s="50">
        <v>267</v>
      </c>
      <c r="N28" s="50">
        <v>271</v>
      </c>
      <c r="O28" s="50">
        <v>260</v>
      </c>
      <c r="P28" s="368"/>
    </row>
    <row r="29" spans="2:16" ht="15" customHeight="1" x14ac:dyDescent="0.35">
      <c r="B29" s="94" t="s">
        <v>48</v>
      </c>
      <c r="C29" s="50" t="s">
        <v>187</v>
      </c>
      <c r="D29" s="50"/>
      <c r="E29" s="50"/>
      <c r="F29" s="50"/>
      <c r="G29" s="50">
        <v>38</v>
      </c>
      <c r="H29" s="50">
        <v>255</v>
      </c>
      <c r="I29" s="50">
        <v>222</v>
      </c>
      <c r="J29" s="50">
        <v>247</v>
      </c>
      <c r="K29" s="50">
        <v>256</v>
      </c>
      <c r="L29" s="50">
        <v>260</v>
      </c>
      <c r="M29" s="50">
        <v>270</v>
      </c>
      <c r="N29" s="50">
        <v>279</v>
      </c>
      <c r="O29" s="50">
        <v>240</v>
      </c>
      <c r="P29" s="368"/>
    </row>
    <row r="30" spans="2:16" ht="15" customHeight="1" x14ac:dyDescent="0.35">
      <c r="B30" s="94" t="s">
        <v>47</v>
      </c>
      <c r="C30" s="50" t="s">
        <v>187</v>
      </c>
      <c r="D30" s="50"/>
      <c r="E30" s="50"/>
      <c r="F30" s="50"/>
      <c r="G30" s="50"/>
      <c r="H30" s="50"/>
      <c r="I30" s="50"/>
      <c r="J30" s="50"/>
      <c r="K30" s="50"/>
      <c r="L30" s="50"/>
      <c r="M30" s="50"/>
      <c r="N30" s="50">
        <v>471</v>
      </c>
      <c r="O30" s="50">
        <v>429</v>
      </c>
      <c r="P30" s="368"/>
    </row>
    <row r="31" spans="2:16" ht="15" customHeight="1" x14ac:dyDescent="0.35">
      <c r="B31" s="94" t="s">
        <v>46</v>
      </c>
      <c r="C31" s="50" t="s">
        <v>187</v>
      </c>
      <c r="D31" s="50"/>
      <c r="E31" s="50"/>
      <c r="F31" s="50"/>
      <c r="G31" s="50"/>
      <c r="H31" s="50"/>
      <c r="I31" s="50"/>
      <c r="J31" s="50"/>
      <c r="K31" s="50"/>
      <c r="L31" s="50"/>
      <c r="M31" s="50"/>
      <c r="N31" s="50">
        <v>196</v>
      </c>
      <c r="O31" s="50">
        <v>164</v>
      </c>
      <c r="P31" s="368"/>
    </row>
    <row r="32" spans="2:16" ht="15" customHeight="1" x14ac:dyDescent="0.35">
      <c r="B32" s="94" t="s">
        <v>45</v>
      </c>
      <c r="C32" s="50" t="s">
        <v>187</v>
      </c>
      <c r="D32" s="50"/>
      <c r="E32" s="50"/>
      <c r="F32" s="50"/>
      <c r="G32" s="50"/>
      <c r="H32" s="50"/>
      <c r="I32" s="50"/>
      <c r="J32" s="50"/>
      <c r="K32" s="50"/>
      <c r="L32" s="50"/>
      <c r="M32" s="50">
        <v>327</v>
      </c>
      <c r="N32" s="50">
        <v>319</v>
      </c>
      <c r="O32" s="50">
        <v>306</v>
      </c>
      <c r="P32" s="368"/>
    </row>
    <row r="33" spans="2:16" ht="15" customHeight="1" x14ac:dyDescent="0.35">
      <c r="B33" s="94" t="s">
        <v>44</v>
      </c>
      <c r="C33" s="50" t="s">
        <v>187</v>
      </c>
      <c r="D33" s="50">
        <v>413</v>
      </c>
      <c r="E33" s="50">
        <v>394</v>
      </c>
      <c r="F33" s="50">
        <v>365</v>
      </c>
      <c r="G33" s="50">
        <v>311</v>
      </c>
      <c r="H33" s="50">
        <v>273</v>
      </c>
      <c r="I33" s="50">
        <v>315</v>
      </c>
      <c r="J33" s="50">
        <v>351</v>
      </c>
      <c r="K33" s="50">
        <v>301</v>
      </c>
      <c r="L33" s="50">
        <v>233</v>
      </c>
      <c r="M33" s="50">
        <v>245</v>
      </c>
      <c r="N33" s="50">
        <v>244</v>
      </c>
      <c r="O33" s="50">
        <v>222</v>
      </c>
      <c r="P33" s="368"/>
    </row>
    <row r="34" spans="2:16" ht="15" customHeight="1" x14ac:dyDescent="0.35">
      <c r="B34" s="94" t="s">
        <v>43</v>
      </c>
      <c r="C34" s="50" t="s">
        <v>187</v>
      </c>
      <c r="D34" s="50"/>
      <c r="E34" s="50"/>
      <c r="F34" s="50"/>
      <c r="G34" s="50">
        <v>182</v>
      </c>
      <c r="H34" s="50">
        <v>185</v>
      </c>
      <c r="I34" s="50">
        <v>210</v>
      </c>
      <c r="J34" s="50">
        <v>208</v>
      </c>
      <c r="K34" s="50">
        <v>221</v>
      </c>
      <c r="L34" s="50">
        <v>188</v>
      </c>
      <c r="M34" s="50"/>
      <c r="N34" s="50"/>
      <c r="O34" s="50"/>
      <c r="P34" s="368"/>
    </row>
    <row r="35" spans="2:16" ht="15" customHeight="1" x14ac:dyDescent="0.35">
      <c r="B35" s="94" t="s">
        <v>42</v>
      </c>
      <c r="C35" s="50" t="s">
        <v>187</v>
      </c>
      <c r="D35" s="50"/>
      <c r="E35" s="50"/>
      <c r="F35" s="50"/>
      <c r="G35" s="50">
        <v>320</v>
      </c>
      <c r="H35" s="50">
        <v>322</v>
      </c>
      <c r="I35" s="50">
        <v>305</v>
      </c>
      <c r="J35" s="50">
        <v>311</v>
      </c>
      <c r="K35" s="50">
        <v>262</v>
      </c>
      <c r="L35" s="50">
        <v>246</v>
      </c>
      <c r="M35" s="50">
        <v>229</v>
      </c>
      <c r="N35" s="50">
        <v>247</v>
      </c>
      <c r="O35" s="50">
        <v>257</v>
      </c>
      <c r="P35" s="368"/>
    </row>
    <row r="36" spans="2:16" ht="15" customHeight="1" x14ac:dyDescent="0.35">
      <c r="B36" s="94" t="s">
        <v>41</v>
      </c>
      <c r="C36" s="50" t="s">
        <v>187</v>
      </c>
      <c r="D36" s="50">
        <v>586</v>
      </c>
      <c r="E36" s="50">
        <v>619</v>
      </c>
      <c r="F36" s="50">
        <v>531</v>
      </c>
      <c r="G36" s="50">
        <v>647</v>
      </c>
      <c r="H36" s="50">
        <v>586</v>
      </c>
      <c r="I36" s="50">
        <v>584</v>
      </c>
      <c r="J36" s="50">
        <v>591</v>
      </c>
      <c r="K36" s="50">
        <v>720</v>
      </c>
      <c r="L36" s="50">
        <v>628</v>
      </c>
      <c r="M36" s="50">
        <v>454</v>
      </c>
      <c r="N36" s="50">
        <v>485</v>
      </c>
      <c r="O36" s="50">
        <v>421</v>
      </c>
      <c r="P36" s="368"/>
    </row>
    <row r="37" spans="2:16" ht="15" customHeight="1" x14ac:dyDescent="0.35">
      <c r="B37" s="94" t="s">
        <v>40</v>
      </c>
      <c r="C37" s="50" t="s">
        <v>187</v>
      </c>
      <c r="D37" s="50"/>
      <c r="E37" s="50"/>
      <c r="F37" s="50"/>
      <c r="G37" s="50"/>
      <c r="H37" s="50"/>
      <c r="I37" s="50"/>
      <c r="J37" s="50"/>
      <c r="K37" s="50"/>
      <c r="L37" s="50"/>
      <c r="M37" s="50"/>
      <c r="N37" s="50">
        <v>221</v>
      </c>
      <c r="O37" s="50">
        <v>220</v>
      </c>
      <c r="P37" s="368"/>
    </row>
    <row r="38" spans="2:16" ht="15" customHeight="1" x14ac:dyDescent="0.35">
      <c r="B38" s="94" t="s">
        <v>39</v>
      </c>
      <c r="C38" s="50" t="s">
        <v>187</v>
      </c>
      <c r="D38" s="50"/>
      <c r="E38" s="50"/>
      <c r="F38" s="50"/>
      <c r="G38" s="50"/>
      <c r="H38" s="50"/>
      <c r="I38" s="50"/>
      <c r="J38" s="50"/>
      <c r="K38" s="50"/>
      <c r="L38" s="50"/>
      <c r="M38" s="50"/>
      <c r="N38" s="50">
        <v>282</v>
      </c>
      <c r="O38" s="50">
        <v>260</v>
      </c>
      <c r="P38" s="368"/>
    </row>
    <row r="39" spans="2:16" ht="15" customHeight="1" x14ac:dyDescent="0.35">
      <c r="B39" s="94" t="s">
        <v>38</v>
      </c>
      <c r="C39" s="50" t="s">
        <v>187</v>
      </c>
      <c r="D39" s="50"/>
      <c r="E39" s="50"/>
      <c r="F39" s="50"/>
      <c r="G39" s="50"/>
      <c r="H39" s="50"/>
      <c r="I39" s="50"/>
      <c r="J39" s="50"/>
      <c r="K39" s="50"/>
      <c r="L39" s="50"/>
      <c r="M39" s="50"/>
      <c r="N39" s="50">
        <v>772</v>
      </c>
      <c r="O39" s="50">
        <v>785</v>
      </c>
      <c r="P39" s="368"/>
    </row>
    <row r="40" spans="2:16" ht="15" customHeight="1" x14ac:dyDescent="0.35">
      <c r="B40" s="94" t="s">
        <v>37</v>
      </c>
      <c r="C40" s="50" t="s">
        <v>187</v>
      </c>
      <c r="D40" s="50">
        <v>574</v>
      </c>
      <c r="E40" s="50">
        <v>568</v>
      </c>
      <c r="F40" s="50">
        <v>560</v>
      </c>
      <c r="G40" s="50">
        <v>531</v>
      </c>
      <c r="H40" s="50">
        <v>462</v>
      </c>
      <c r="I40" s="50">
        <v>440</v>
      </c>
      <c r="J40" s="50">
        <v>427</v>
      </c>
      <c r="K40" s="50">
        <v>419</v>
      </c>
      <c r="L40" s="50">
        <v>406</v>
      </c>
      <c r="M40" s="50">
        <v>379</v>
      </c>
      <c r="N40" s="50">
        <v>381</v>
      </c>
      <c r="O40" s="50">
        <v>370</v>
      </c>
      <c r="P40" s="368"/>
    </row>
    <row r="41" spans="2:16" ht="15" customHeight="1" x14ac:dyDescent="0.35">
      <c r="B41" s="94" t="s">
        <v>36</v>
      </c>
      <c r="C41" s="50" t="s">
        <v>187</v>
      </c>
      <c r="D41" s="50">
        <v>1204</v>
      </c>
      <c r="E41" s="50">
        <v>1280</v>
      </c>
      <c r="F41" s="50">
        <v>1236</v>
      </c>
      <c r="G41" s="50">
        <v>1053</v>
      </c>
      <c r="H41" s="50">
        <v>964</v>
      </c>
      <c r="I41" s="50">
        <v>1011</v>
      </c>
      <c r="J41" s="50">
        <v>774</v>
      </c>
      <c r="K41" s="50">
        <v>771</v>
      </c>
      <c r="L41" s="50">
        <v>647</v>
      </c>
      <c r="M41" s="50">
        <v>716</v>
      </c>
      <c r="N41" s="50">
        <v>776</v>
      </c>
      <c r="O41" s="50">
        <v>806</v>
      </c>
      <c r="P41" s="368"/>
    </row>
    <row r="42" spans="2:16" ht="15" customHeight="1" x14ac:dyDescent="0.35">
      <c r="B42" s="94" t="s">
        <v>35</v>
      </c>
      <c r="C42" s="50" t="s">
        <v>187</v>
      </c>
      <c r="D42" s="50">
        <v>669</v>
      </c>
      <c r="E42" s="50">
        <v>643</v>
      </c>
      <c r="F42" s="50">
        <v>640</v>
      </c>
      <c r="G42" s="50">
        <v>488</v>
      </c>
      <c r="H42" s="50">
        <v>394</v>
      </c>
      <c r="I42" s="50">
        <v>316</v>
      </c>
      <c r="J42" s="50">
        <v>300</v>
      </c>
      <c r="K42" s="50">
        <v>318</v>
      </c>
      <c r="L42" s="50">
        <v>302</v>
      </c>
      <c r="M42" s="50">
        <v>296</v>
      </c>
      <c r="N42" s="50">
        <v>296</v>
      </c>
      <c r="O42" s="50">
        <v>289</v>
      </c>
      <c r="P42" s="368"/>
    </row>
    <row r="43" spans="2:16" ht="15" customHeight="1" x14ac:dyDescent="0.35">
      <c r="B43" s="94" t="s">
        <v>34</v>
      </c>
      <c r="C43" s="50" t="s">
        <v>187</v>
      </c>
      <c r="D43" s="50">
        <v>478</v>
      </c>
      <c r="E43" s="50">
        <v>509</v>
      </c>
      <c r="F43" s="50">
        <v>507</v>
      </c>
      <c r="G43" s="50">
        <v>452</v>
      </c>
      <c r="H43" s="50">
        <v>427</v>
      </c>
      <c r="I43" s="50">
        <v>416</v>
      </c>
      <c r="J43" s="50">
        <v>349</v>
      </c>
      <c r="K43" s="50">
        <v>314</v>
      </c>
      <c r="L43" s="50">
        <v>287</v>
      </c>
      <c r="M43" s="50">
        <v>282</v>
      </c>
      <c r="N43" s="50">
        <v>309</v>
      </c>
      <c r="O43" s="50">
        <v>280</v>
      </c>
      <c r="P43" s="368"/>
    </row>
    <row r="44" spans="2:16" ht="15" customHeight="1" x14ac:dyDescent="0.35">
      <c r="B44" s="94" t="s">
        <v>33</v>
      </c>
      <c r="C44" s="50" t="s">
        <v>187</v>
      </c>
      <c r="D44" s="50"/>
      <c r="E44" s="50">
        <v>364</v>
      </c>
      <c r="F44" s="50">
        <v>338</v>
      </c>
      <c r="G44" s="50">
        <v>323</v>
      </c>
      <c r="H44" s="50">
        <v>299</v>
      </c>
      <c r="I44" s="50">
        <v>299</v>
      </c>
      <c r="J44" s="50">
        <v>279</v>
      </c>
      <c r="K44" s="50">
        <v>281</v>
      </c>
      <c r="L44" s="50">
        <v>283</v>
      </c>
      <c r="M44" s="50">
        <v>277</v>
      </c>
      <c r="N44" s="50">
        <v>298</v>
      </c>
      <c r="O44" s="50">
        <v>275</v>
      </c>
      <c r="P44" s="368"/>
    </row>
    <row r="45" spans="2:16" ht="15" customHeight="1" x14ac:dyDescent="0.35">
      <c r="B45" s="94" t="s">
        <v>32</v>
      </c>
      <c r="C45" s="50" t="s">
        <v>187</v>
      </c>
      <c r="D45" s="50">
        <v>658</v>
      </c>
      <c r="E45" s="50">
        <v>622</v>
      </c>
      <c r="F45" s="50">
        <v>639</v>
      </c>
      <c r="G45" s="50">
        <v>643</v>
      </c>
      <c r="H45" s="50">
        <v>636</v>
      </c>
      <c r="I45" s="50">
        <v>582</v>
      </c>
      <c r="J45" s="50">
        <v>486</v>
      </c>
      <c r="K45" s="50">
        <v>463</v>
      </c>
      <c r="L45" s="50">
        <v>464</v>
      </c>
      <c r="M45" s="50">
        <v>436</v>
      </c>
      <c r="N45" s="50">
        <v>447</v>
      </c>
      <c r="O45" s="50">
        <v>454</v>
      </c>
      <c r="P45" s="368"/>
    </row>
    <row r="46" spans="2:16" ht="15" customHeight="1" x14ac:dyDescent="0.35">
      <c r="B46" s="94" t="s">
        <v>31</v>
      </c>
      <c r="C46" s="50" t="s">
        <v>187</v>
      </c>
      <c r="D46" s="50">
        <v>415</v>
      </c>
      <c r="E46" s="50">
        <v>405</v>
      </c>
      <c r="F46" s="50">
        <v>415</v>
      </c>
      <c r="G46" s="50">
        <v>358</v>
      </c>
      <c r="H46" s="50">
        <v>374</v>
      </c>
      <c r="I46" s="50">
        <v>321</v>
      </c>
      <c r="J46" s="50">
        <v>309</v>
      </c>
      <c r="K46" s="50">
        <v>307</v>
      </c>
      <c r="L46" s="50">
        <v>264</v>
      </c>
      <c r="M46" s="50">
        <v>274</v>
      </c>
      <c r="N46" s="50">
        <v>290</v>
      </c>
      <c r="O46" s="50">
        <v>275</v>
      </c>
      <c r="P46" s="368"/>
    </row>
    <row r="47" spans="2:16" ht="15" customHeight="1" x14ac:dyDescent="0.35">
      <c r="B47" s="94" t="s">
        <v>30</v>
      </c>
      <c r="C47" s="50" t="s">
        <v>187</v>
      </c>
      <c r="D47" s="50">
        <v>770</v>
      </c>
      <c r="E47" s="50">
        <v>729</v>
      </c>
      <c r="F47" s="50">
        <v>777</v>
      </c>
      <c r="G47" s="50">
        <v>648</v>
      </c>
      <c r="H47" s="50">
        <v>563</v>
      </c>
      <c r="I47" s="50">
        <v>539</v>
      </c>
      <c r="J47" s="50">
        <v>539</v>
      </c>
      <c r="K47" s="50">
        <v>493</v>
      </c>
      <c r="L47" s="50">
        <v>512</v>
      </c>
      <c r="M47" s="50">
        <v>431</v>
      </c>
      <c r="N47" s="50">
        <v>430</v>
      </c>
      <c r="O47" s="50">
        <v>504</v>
      </c>
      <c r="P47" s="368"/>
    </row>
    <row r="48" spans="2:16" ht="15" customHeight="1" x14ac:dyDescent="0.35">
      <c r="B48" s="94" t="s">
        <v>29</v>
      </c>
      <c r="C48" s="50" t="s">
        <v>187</v>
      </c>
      <c r="D48" s="50"/>
      <c r="E48" s="50"/>
      <c r="F48" s="50"/>
      <c r="G48" s="50"/>
      <c r="H48" s="50"/>
      <c r="I48" s="50"/>
      <c r="J48" s="50"/>
      <c r="K48" s="50"/>
      <c r="L48" s="50">
        <v>444</v>
      </c>
      <c r="M48" s="50">
        <v>492</v>
      </c>
      <c r="N48" s="50">
        <v>249</v>
      </c>
      <c r="O48" s="50">
        <v>243</v>
      </c>
      <c r="P48" s="368"/>
    </row>
    <row r="49" spans="2:16" ht="15" customHeight="1" x14ac:dyDescent="0.35">
      <c r="B49" s="94" t="s">
        <v>28</v>
      </c>
      <c r="C49" s="50" t="s">
        <v>187</v>
      </c>
      <c r="D49" s="50">
        <v>553</v>
      </c>
      <c r="E49" s="50">
        <v>563</v>
      </c>
      <c r="F49" s="50">
        <v>589</v>
      </c>
      <c r="G49" s="50">
        <v>524</v>
      </c>
      <c r="H49" s="50">
        <v>501</v>
      </c>
      <c r="I49" s="50">
        <v>441</v>
      </c>
      <c r="J49" s="50">
        <v>418</v>
      </c>
      <c r="K49" s="50">
        <v>324</v>
      </c>
      <c r="L49" s="50">
        <v>323</v>
      </c>
      <c r="M49" s="50">
        <v>325</v>
      </c>
      <c r="N49" s="50">
        <v>353</v>
      </c>
      <c r="O49" s="50">
        <v>353</v>
      </c>
      <c r="P49" s="368"/>
    </row>
    <row r="50" spans="2:16" ht="15" customHeight="1" x14ac:dyDescent="0.35">
      <c r="B50" s="94" t="s">
        <v>27</v>
      </c>
      <c r="C50" s="50" t="s">
        <v>187</v>
      </c>
      <c r="D50" s="50">
        <v>699</v>
      </c>
      <c r="E50" s="50">
        <v>798</v>
      </c>
      <c r="F50" s="50">
        <v>723</v>
      </c>
      <c r="G50" s="50">
        <v>586</v>
      </c>
      <c r="H50" s="50">
        <v>495</v>
      </c>
      <c r="I50" s="50">
        <v>540</v>
      </c>
      <c r="J50" s="50">
        <v>383</v>
      </c>
      <c r="K50" s="50">
        <v>337</v>
      </c>
      <c r="L50" s="50">
        <v>327</v>
      </c>
      <c r="M50" s="50">
        <v>319</v>
      </c>
      <c r="N50" s="50">
        <v>308</v>
      </c>
      <c r="O50" s="50"/>
      <c r="P50" s="368"/>
    </row>
    <row r="51" spans="2:16" ht="15" customHeight="1" x14ac:dyDescent="0.35">
      <c r="B51" s="94" t="s">
        <v>26</v>
      </c>
      <c r="C51" s="50" t="s">
        <v>187</v>
      </c>
      <c r="D51" s="50">
        <v>260</v>
      </c>
      <c r="E51" s="50">
        <v>193</v>
      </c>
      <c r="F51" s="50">
        <v>208</v>
      </c>
      <c r="G51" s="50">
        <v>171</v>
      </c>
      <c r="H51" s="50">
        <v>133</v>
      </c>
      <c r="I51" s="50">
        <v>407</v>
      </c>
      <c r="J51" s="50">
        <v>538</v>
      </c>
      <c r="K51" s="50">
        <v>478</v>
      </c>
      <c r="L51" s="50">
        <v>427</v>
      </c>
      <c r="M51" s="50">
        <v>354</v>
      </c>
      <c r="N51" s="50">
        <v>302</v>
      </c>
      <c r="O51" s="50"/>
      <c r="P51" s="368"/>
    </row>
    <row r="52" spans="2:16" ht="15" customHeight="1" x14ac:dyDescent="0.35">
      <c r="B52" s="94" t="s">
        <v>25</v>
      </c>
      <c r="C52" s="50" t="s">
        <v>187</v>
      </c>
      <c r="D52" s="50"/>
      <c r="E52" s="50"/>
      <c r="F52" s="50"/>
      <c r="G52" s="50"/>
      <c r="H52" s="50"/>
      <c r="I52" s="50"/>
      <c r="J52" s="50"/>
      <c r="K52" s="50"/>
      <c r="L52" s="50"/>
      <c r="M52" s="50"/>
      <c r="N52" s="50">
        <v>325</v>
      </c>
      <c r="O52" s="50"/>
      <c r="P52" s="368"/>
    </row>
    <row r="53" spans="2:16" ht="15" customHeight="1" thickBot="1" x14ac:dyDescent="0.4">
      <c r="B53" s="96" t="s">
        <v>24</v>
      </c>
      <c r="C53" s="52" t="s">
        <v>187</v>
      </c>
      <c r="D53" s="52"/>
      <c r="E53" s="52"/>
      <c r="F53" s="52"/>
      <c r="G53" s="52"/>
      <c r="H53" s="52">
        <v>333</v>
      </c>
      <c r="I53" s="52">
        <v>355</v>
      </c>
      <c r="J53" s="52">
        <v>296</v>
      </c>
      <c r="K53" s="52">
        <v>254</v>
      </c>
      <c r="L53" s="52">
        <v>285</v>
      </c>
      <c r="M53" s="52">
        <v>289</v>
      </c>
      <c r="N53" s="52">
        <v>313</v>
      </c>
      <c r="O53" s="52">
        <v>279</v>
      </c>
      <c r="P53" s="368"/>
    </row>
    <row r="54" spans="2:16" ht="15" customHeight="1" x14ac:dyDescent="0.35">
      <c r="B54" s="94" t="s">
        <v>23</v>
      </c>
      <c r="C54" s="50" t="s">
        <v>147</v>
      </c>
      <c r="D54" s="50">
        <v>620</v>
      </c>
      <c r="E54" s="50">
        <v>522</v>
      </c>
      <c r="F54" s="50">
        <v>508</v>
      </c>
      <c r="G54" s="50">
        <v>423</v>
      </c>
      <c r="H54" s="50">
        <v>411</v>
      </c>
      <c r="I54" s="50">
        <v>393</v>
      </c>
      <c r="J54" s="50">
        <v>283</v>
      </c>
      <c r="K54" s="50">
        <v>277</v>
      </c>
      <c r="L54" s="50"/>
      <c r="M54" s="50"/>
      <c r="N54" s="50"/>
      <c r="O54" s="50"/>
      <c r="P54" s="371"/>
    </row>
    <row r="55" spans="2:16" ht="15" customHeight="1" x14ac:dyDescent="0.35">
      <c r="B55" s="94" t="s">
        <v>22</v>
      </c>
      <c r="C55" s="50" t="s">
        <v>147</v>
      </c>
      <c r="D55" s="50">
        <v>702</v>
      </c>
      <c r="E55" s="50">
        <v>641</v>
      </c>
      <c r="F55" s="50">
        <v>621</v>
      </c>
      <c r="G55" s="50">
        <v>597</v>
      </c>
      <c r="H55" s="50">
        <v>594</v>
      </c>
      <c r="I55" s="50">
        <v>650</v>
      </c>
      <c r="J55" s="50">
        <v>591</v>
      </c>
      <c r="K55" s="50">
        <v>575</v>
      </c>
      <c r="L55" s="50">
        <v>572</v>
      </c>
      <c r="M55" s="50">
        <v>537</v>
      </c>
      <c r="N55" s="50">
        <v>527</v>
      </c>
      <c r="O55" s="50">
        <v>604</v>
      </c>
      <c r="P55" s="368"/>
    </row>
    <row r="56" spans="2:16" ht="15" customHeight="1" x14ac:dyDescent="0.35">
      <c r="B56" s="94" t="s">
        <v>21</v>
      </c>
      <c r="C56" s="50" t="s">
        <v>147</v>
      </c>
      <c r="D56" s="50">
        <v>398</v>
      </c>
      <c r="E56" s="50">
        <v>393</v>
      </c>
      <c r="F56" s="50">
        <v>339</v>
      </c>
      <c r="G56" s="50">
        <v>311</v>
      </c>
      <c r="H56" s="50">
        <v>308</v>
      </c>
      <c r="I56" s="50">
        <v>231</v>
      </c>
      <c r="J56" s="50">
        <v>691</v>
      </c>
      <c r="K56" s="50">
        <v>726</v>
      </c>
      <c r="L56" s="50">
        <v>657</v>
      </c>
      <c r="M56" s="50">
        <v>581</v>
      </c>
      <c r="N56" s="50">
        <v>340</v>
      </c>
      <c r="O56" s="50">
        <v>282</v>
      </c>
      <c r="P56" s="368"/>
    </row>
    <row r="57" spans="2:16" ht="15" customHeight="1" x14ac:dyDescent="0.35">
      <c r="B57" s="94" t="s">
        <v>20</v>
      </c>
      <c r="C57" s="50" t="s">
        <v>147</v>
      </c>
      <c r="D57" s="50">
        <v>326</v>
      </c>
      <c r="E57" s="50">
        <v>287</v>
      </c>
      <c r="F57" s="50">
        <v>279</v>
      </c>
      <c r="G57" s="50">
        <v>261</v>
      </c>
      <c r="H57" s="50">
        <v>256</v>
      </c>
      <c r="I57" s="50">
        <v>213</v>
      </c>
      <c r="J57" s="50">
        <v>232</v>
      </c>
      <c r="K57" s="50">
        <v>217</v>
      </c>
      <c r="L57" s="50">
        <v>212</v>
      </c>
      <c r="M57" s="50">
        <v>201</v>
      </c>
      <c r="N57" s="50">
        <v>220</v>
      </c>
      <c r="O57" s="50">
        <v>204</v>
      </c>
      <c r="P57" s="368"/>
    </row>
    <row r="58" spans="2:16" ht="15" customHeight="1" x14ac:dyDescent="0.35">
      <c r="B58" s="94" t="s">
        <v>19</v>
      </c>
      <c r="C58" s="50" t="s">
        <v>147</v>
      </c>
      <c r="D58" s="50">
        <v>538</v>
      </c>
      <c r="E58" s="50">
        <v>558</v>
      </c>
      <c r="F58" s="50">
        <v>578</v>
      </c>
      <c r="G58" s="50">
        <v>494</v>
      </c>
      <c r="H58" s="50">
        <v>442</v>
      </c>
      <c r="I58" s="50">
        <v>440</v>
      </c>
      <c r="J58" s="50">
        <v>456</v>
      </c>
      <c r="K58" s="50">
        <v>473</v>
      </c>
      <c r="L58" s="50">
        <v>389</v>
      </c>
      <c r="M58" s="50">
        <v>385</v>
      </c>
      <c r="N58" s="50">
        <v>394</v>
      </c>
      <c r="O58" s="50"/>
      <c r="P58" s="368"/>
    </row>
    <row r="59" spans="2:16" ht="15" customHeight="1" x14ac:dyDescent="0.35">
      <c r="B59" s="94" t="s">
        <v>18</v>
      </c>
      <c r="C59" s="50" t="s">
        <v>147</v>
      </c>
      <c r="D59" s="50">
        <v>254</v>
      </c>
      <c r="E59" s="50">
        <v>246</v>
      </c>
      <c r="F59" s="50">
        <v>244</v>
      </c>
      <c r="G59" s="50">
        <v>222</v>
      </c>
      <c r="H59" s="50"/>
      <c r="I59" s="50"/>
      <c r="J59" s="50"/>
      <c r="K59" s="50"/>
      <c r="L59" s="50"/>
      <c r="M59" s="50"/>
      <c r="N59" s="50"/>
      <c r="O59" s="50"/>
      <c r="P59" s="368"/>
    </row>
    <row r="60" spans="2:16" ht="15" customHeight="1" x14ac:dyDescent="0.35">
      <c r="B60" s="94" t="s">
        <v>17</v>
      </c>
      <c r="C60" s="50" t="s">
        <v>147</v>
      </c>
      <c r="D60" s="50">
        <v>416</v>
      </c>
      <c r="E60" s="50">
        <v>360</v>
      </c>
      <c r="F60" s="50">
        <v>385</v>
      </c>
      <c r="G60" s="50">
        <v>362</v>
      </c>
      <c r="H60" s="50">
        <v>333</v>
      </c>
      <c r="I60" s="50">
        <v>299</v>
      </c>
      <c r="J60" s="50">
        <v>257</v>
      </c>
      <c r="K60" s="50">
        <v>238</v>
      </c>
      <c r="L60" s="50">
        <v>251</v>
      </c>
      <c r="M60" s="50">
        <v>218</v>
      </c>
      <c r="N60" s="50"/>
      <c r="O60" s="50"/>
      <c r="P60" s="368"/>
    </row>
    <row r="61" spans="2:16" ht="15" customHeight="1" x14ac:dyDescent="0.35">
      <c r="B61" s="94" t="s">
        <v>16</v>
      </c>
      <c r="C61" s="50" t="s">
        <v>147</v>
      </c>
      <c r="D61" s="50">
        <v>600</v>
      </c>
      <c r="E61" s="50">
        <v>600</v>
      </c>
      <c r="F61" s="50">
        <v>548</v>
      </c>
      <c r="G61" s="50">
        <v>505</v>
      </c>
      <c r="H61" s="50">
        <v>447</v>
      </c>
      <c r="I61" s="50">
        <v>385</v>
      </c>
      <c r="J61" s="50">
        <v>359</v>
      </c>
      <c r="K61" s="50">
        <v>361</v>
      </c>
      <c r="L61" s="50">
        <v>317</v>
      </c>
      <c r="M61" s="50">
        <v>318</v>
      </c>
      <c r="N61" s="50">
        <v>307</v>
      </c>
      <c r="O61" s="50">
        <v>293</v>
      </c>
      <c r="P61" s="368"/>
    </row>
    <row r="62" spans="2:16" ht="15" customHeight="1" x14ac:dyDescent="0.35">
      <c r="B62" s="94" t="s">
        <v>15</v>
      </c>
      <c r="C62" s="50" t="s">
        <v>147</v>
      </c>
      <c r="D62" s="50">
        <v>428</v>
      </c>
      <c r="E62" s="50">
        <v>421</v>
      </c>
      <c r="F62" s="50">
        <v>439</v>
      </c>
      <c r="G62" s="50">
        <v>391</v>
      </c>
      <c r="H62" s="50">
        <v>412</v>
      </c>
      <c r="I62" s="50">
        <v>386</v>
      </c>
      <c r="J62" s="50">
        <v>325</v>
      </c>
      <c r="K62" s="50">
        <v>309</v>
      </c>
      <c r="L62" s="50"/>
      <c r="M62" s="50"/>
      <c r="N62" s="50"/>
      <c r="O62" s="50"/>
      <c r="P62" s="368"/>
    </row>
    <row r="63" spans="2:16" ht="15" customHeight="1" x14ac:dyDescent="0.35">
      <c r="B63" s="94" t="s">
        <v>14</v>
      </c>
      <c r="C63" s="50" t="s">
        <v>147</v>
      </c>
      <c r="D63" s="50">
        <v>433</v>
      </c>
      <c r="E63" s="50">
        <v>433</v>
      </c>
      <c r="F63" s="50">
        <v>470</v>
      </c>
      <c r="G63" s="50">
        <v>389</v>
      </c>
      <c r="H63" s="50">
        <v>387</v>
      </c>
      <c r="I63" s="50">
        <v>369</v>
      </c>
      <c r="J63" s="50">
        <v>329</v>
      </c>
      <c r="K63" s="50">
        <v>286</v>
      </c>
      <c r="L63" s="50">
        <v>275</v>
      </c>
      <c r="M63" s="50">
        <v>286</v>
      </c>
      <c r="N63" s="50">
        <v>274</v>
      </c>
      <c r="O63" s="50">
        <v>321</v>
      </c>
      <c r="P63" s="368"/>
    </row>
    <row r="64" spans="2:16" ht="15" customHeight="1" x14ac:dyDescent="0.35">
      <c r="B64" s="94" t="s">
        <v>13</v>
      </c>
      <c r="C64" s="50" t="s">
        <v>147</v>
      </c>
      <c r="D64" s="50">
        <v>1312</v>
      </c>
      <c r="E64" s="50">
        <v>1191</v>
      </c>
      <c r="F64" s="50">
        <v>1233</v>
      </c>
      <c r="G64" s="50">
        <v>832</v>
      </c>
      <c r="H64" s="50">
        <v>794</v>
      </c>
      <c r="I64" s="50">
        <v>805</v>
      </c>
      <c r="J64" s="50">
        <v>1062</v>
      </c>
      <c r="K64" s="50">
        <v>584</v>
      </c>
      <c r="L64" s="50">
        <v>580</v>
      </c>
      <c r="M64" s="50">
        <v>694</v>
      </c>
      <c r="N64" s="50">
        <v>634</v>
      </c>
      <c r="O64" s="50">
        <v>608</v>
      </c>
      <c r="P64" s="368"/>
    </row>
    <row r="65" spans="2:16" ht="15" customHeight="1" x14ac:dyDescent="0.35">
      <c r="B65" s="94" t="s">
        <v>12</v>
      </c>
      <c r="C65" s="50" t="s">
        <v>147</v>
      </c>
      <c r="D65" s="50"/>
      <c r="E65" s="50"/>
      <c r="F65" s="50"/>
      <c r="G65" s="50"/>
      <c r="H65" s="50"/>
      <c r="I65" s="50"/>
      <c r="J65" s="50"/>
      <c r="K65" s="50"/>
      <c r="L65" s="50"/>
      <c r="M65" s="50"/>
      <c r="N65" s="50">
        <v>536</v>
      </c>
      <c r="O65" s="50">
        <v>460</v>
      </c>
      <c r="P65" s="368"/>
    </row>
    <row r="66" spans="2:16" ht="15" customHeight="1" x14ac:dyDescent="0.35">
      <c r="B66" s="94" t="s">
        <v>11</v>
      </c>
      <c r="C66" s="50" t="s">
        <v>147</v>
      </c>
      <c r="D66" s="50"/>
      <c r="E66" s="50"/>
      <c r="F66" s="50">
        <v>535</v>
      </c>
      <c r="G66" s="50">
        <v>531</v>
      </c>
      <c r="H66" s="50">
        <v>498</v>
      </c>
      <c r="I66" s="50">
        <v>475</v>
      </c>
      <c r="J66" s="50">
        <v>418</v>
      </c>
      <c r="K66" s="50">
        <v>434</v>
      </c>
      <c r="L66" s="50">
        <v>391</v>
      </c>
      <c r="M66" s="50">
        <v>337</v>
      </c>
      <c r="N66" s="50">
        <v>296</v>
      </c>
      <c r="O66" s="50">
        <v>308</v>
      </c>
      <c r="P66" s="368"/>
    </row>
    <row r="67" spans="2:16" ht="15" customHeight="1" x14ac:dyDescent="0.35">
      <c r="B67" s="94" t="s">
        <v>10</v>
      </c>
      <c r="C67" s="50" t="s">
        <v>147</v>
      </c>
      <c r="D67" s="50">
        <v>493</v>
      </c>
      <c r="E67" s="50">
        <v>365</v>
      </c>
      <c r="F67" s="50">
        <v>403</v>
      </c>
      <c r="G67" s="50">
        <v>329</v>
      </c>
      <c r="H67" s="50">
        <v>313</v>
      </c>
      <c r="I67" s="50">
        <v>309</v>
      </c>
      <c r="J67" s="50">
        <v>346</v>
      </c>
      <c r="K67" s="50">
        <v>304</v>
      </c>
      <c r="L67" s="50">
        <v>347</v>
      </c>
      <c r="M67" s="50">
        <v>345</v>
      </c>
      <c r="N67" s="50">
        <v>348</v>
      </c>
      <c r="O67" s="50">
        <v>352</v>
      </c>
      <c r="P67" s="368"/>
    </row>
    <row r="68" spans="2:16" ht="15" customHeight="1" x14ac:dyDescent="0.35">
      <c r="B68" s="94" t="s">
        <v>9</v>
      </c>
      <c r="C68" s="50" t="s">
        <v>147</v>
      </c>
      <c r="D68" s="50">
        <v>612</v>
      </c>
      <c r="E68" s="50">
        <v>612</v>
      </c>
      <c r="F68" s="50">
        <v>596</v>
      </c>
      <c r="G68" s="50">
        <v>565</v>
      </c>
      <c r="H68" s="50">
        <v>502</v>
      </c>
      <c r="I68" s="50">
        <v>489</v>
      </c>
      <c r="J68" s="50">
        <v>461</v>
      </c>
      <c r="K68" s="50">
        <v>435</v>
      </c>
      <c r="L68" s="50">
        <v>453</v>
      </c>
      <c r="M68" s="50">
        <v>430</v>
      </c>
      <c r="N68" s="50">
        <v>395</v>
      </c>
      <c r="O68" s="50">
        <v>392</v>
      </c>
      <c r="P68" s="368"/>
    </row>
    <row r="69" spans="2:16" ht="15" customHeight="1" x14ac:dyDescent="0.35">
      <c r="B69" s="94" t="s">
        <v>8</v>
      </c>
      <c r="C69" s="50" t="s">
        <v>147</v>
      </c>
      <c r="D69" s="50"/>
      <c r="E69" s="50"/>
      <c r="F69" s="50"/>
      <c r="G69" s="50">
        <v>196</v>
      </c>
      <c r="H69" s="50">
        <v>347</v>
      </c>
      <c r="I69" s="50">
        <v>353</v>
      </c>
      <c r="J69" s="50">
        <v>224</v>
      </c>
      <c r="K69" s="50">
        <v>221</v>
      </c>
      <c r="L69" s="50">
        <v>180</v>
      </c>
      <c r="M69" s="50">
        <v>165</v>
      </c>
      <c r="N69" s="50">
        <v>134</v>
      </c>
      <c r="O69" s="50">
        <v>152</v>
      </c>
      <c r="P69" s="368"/>
    </row>
    <row r="70" spans="2:16" ht="15" customHeight="1" x14ac:dyDescent="0.35">
      <c r="B70" s="94" t="s">
        <v>7</v>
      </c>
      <c r="C70" s="50" t="s">
        <v>147</v>
      </c>
      <c r="D70" s="50">
        <v>424</v>
      </c>
      <c r="E70" s="50">
        <v>392</v>
      </c>
      <c r="F70" s="50">
        <v>397</v>
      </c>
      <c r="G70" s="50">
        <v>390</v>
      </c>
      <c r="H70" s="50">
        <v>364</v>
      </c>
      <c r="I70" s="50">
        <v>381</v>
      </c>
      <c r="J70" s="50">
        <v>369</v>
      </c>
      <c r="K70" s="50">
        <v>368</v>
      </c>
      <c r="L70" s="50">
        <v>390</v>
      </c>
      <c r="M70" s="50">
        <v>387</v>
      </c>
      <c r="N70" s="50">
        <v>355</v>
      </c>
      <c r="O70" s="50">
        <v>360</v>
      </c>
      <c r="P70" s="368"/>
    </row>
    <row r="71" spans="2:16" ht="15" customHeight="1" x14ac:dyDescent="0.35">
      <c r="B71" s="94" t="s">
        <v>6</v>
      </c>
      <c r="C71" s="50" t="s">
        <v>147</v>
      </c>
      <c r="D71" s="50">
        <v>591</v>
      </c>
      <c r="E71" s="50">
        <v>591</v>
      </c>
      <c r="F71" s="50">
        <v>570</v>
      </c>
      <c r="G71" s="50">
        <v>520</v>
      </c>
      <c r="H71" s="50">
        <v>484</v>
      </c>
      <c r="I71" s="50">
        <v>516</v>
      </c>
      <c r="J71" s="50">
        <v>471</v>
      </c>
      <c r="K71" s="50">
        <v>450</v>
      </c>
      <c r="L71" s="50">
        <v>415</v>
      </c>
      <c r="M71" s="50">
        <v>395</v>
      </c>
      <c r="N71" s="50">
        <v>341</v>
      </c>
      <c r="O71" s="50"/>
      <c r="P71" s="368"/>
    </row>
    <row r="72" spans="2:16" ht="15" customHeight="1" x14ac:dyDescent="0.35">
      <c r="B72" s="95" t="s">
        <v>5</v>
      </c>
      <c r="C72" s="64" t="s">
        <v>147</v>
      </c>
      <c r="D72" s="64">
        <v>523</v>
      </c>
      <c r="E72" s="64">
        <v>504</v>
      </c>
      <c r="F72" s="64">
        <v>496</v>
      </c>
      <c r="G72" s="64">
        <v>399</v>
      </c>
      <c r="H72" s="64">
        <v>355</v>
      </c>
      <c r="I72" s="64">
        <v>403</v>
      </c>
      <c r="J72" s="64">
        <v>401</v>
      </c>
      <c r="K72" s="64">
        <v>388</v>
      </c>
      <c r="L72" s="64">
        <v>370</v>
      </c>
      <c r="M72" s="64">
        <v>296</v>
      </c>
      <c r="N72" s="64">
        <v>462</v>
      </c>
      <c r="O72" s="64">
        <v>374</v>
      </c>
      <c r="P72" s="368"/>
    </row>
    <row r="74" spans="2:16" x14ac:dyDescent="0.35">
      <c r="B74" s="27" t="s">
        <v>210</v>
      </c>
    </row>
    <row r="75" spans="2:16" x14ac:dyDescent="0.35">
      <c r="B75" s="29"/>
    </row>
    <row r="76" spans="2:16" x14ac:dyDescent="0.35">
      <c r="B76" s="27" t="s">
        <v>209</v>
      </c>
    </row>
  </sheetData>
  <mergeCells count="2">
    <mergeCell ref="B2:C2"/>
    <mergeCell ref="B3:C3"/>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1:P76"/>
  <sheetViews>
    <sheetView showGridLines="0" zoomScale="85" zoomScaleNormal="85" workbookViewId="0">
      <pane xSplit="3" ySplit="5" topLeftCell="D6" activePane="bottomRight" state="frozenSplit"/>
      <selection pane="topRight" activeCell="C1" sqref="C1"/>
      <selection pane="bottomLeft" activeCell="A6" sqref="A6"/>
      <selection pane="bottomRight" activeCell="P9" sqref="B9:P9"/>
    </sheetView>
  </sheetViews>
  <sheetFormatPr defaultColWidth="9" defaultRowHeight="13.5" x14ac:dyDescent="0.35"/>
  <cols>
    <col min="1" max="1" width="3.75" style="9" customWidth="1"/>
    <col min="2" max="2" width="36.875" style="9" customWidth="1"/>
    <col min="3" max="3" width="18.625" style="9" customWidth="1"/>
    <col min="4" max="16" width="14.125" style="9" customWidth="1"/>
    <col min="17" max="17" width="11" style="9" customWidth="1"/>
    <col min="18" max="16384" width="9" style="9"/>
  </cols>
  <sheetData>
    <row r="1" spans="2:16" ht="13.9" thickBot="1" x14ac:dyDescent="0.4"/>
    <row r="2" spans="2:16" ht="21" thickBot="1" x14ac:dyDescent="0.4">
      <c r="B2" s="515" t="s">
        <v>197</v>
      </c>
      <c r="C2" s="515"/>
    </row>
    <row r="3" spans="2:16" ht="76.5" customHeight="1" x14ac:dyDescent="0.35">
      <c r="B3" s="514" t="s">
        <v>252</v>
      </c>
      <c r="C3" s="514"/>
      <c r="D3" s="24"/>
      <c r="E3" s="24"/>
      <c r="F3" s="24"/>
    </row>
    <row r="4" spans="2:16" ht="15" customHeight="1" x14ac:dyDescent="0.35"/>
    <row r="5" spans="2:16" s="10" customFormat="1" ht="15" customHeight="1" x14ac:dyDescent="0.35">
      <c r="B5" s="73" t="s">
        <v>227</v>
      </c>
      <c r="C5" s="101" t="s">
        <v>1</v>
      </c>
      <c r="D5" s="73" t="s">
        <v>211</v>
      </c>
      <c r="E5" s="73" t="s">
        <v>212</v>
      </c>
      <c r="F5" s="73" t="s">
        <v>213</v>
      </c>
      <c r="G5" s="73" t="s">
        <v>214</v>
      </c>
      <c r="H5" s="73" t="s">
        <v>215</v>
      </c>
      <c r="I5" s="73" t="s">
        <v>216</v>
      </c>
      <c r="J5" s="73" t="s">
        <v>217</v>
      </c>
      <c r="K5" s="73" t="s">
        <v>218</v>
      </c>
      <c r="L5" s="73" t="s">
        <v>219</v>
      </c>
      <c r="M5" s="73" t="s">
        <v>220</v>
      </c>
      <c r="N5" s="73" t="s">
        <v>221</v>
      </c>
      <c r="O5" s="101" t="s">
        <v>235</v>
      </c>
      <c r="P5" s="73" t="s">
        <v>413</v>
      </c>
    </row>
    <row r="6" spans="2:16" ht="15" customHeight="1" x14ac:dyDescent="0.35">
      <c r="B6" s="494" t="s">
        <v>187</v>
      </c>
      <c r="C6" s="495" t="s">
        <v>190</v>
      </c>
      <c r="D6" s="495">
        <v>139</v>
      </c>
      <c r="E6" s="495">
        <v>138</v>
      </c>
      <c r="F6" s="495">
        <v>112</v>
      </c>
      <c r="G6" s="495">
        <v>94</v>
      </c>
      <c r="H6" s="495">
        <v>79</v>
      </c>
      <c r="I6" s="495">
        <v>77</v>
      </c>
      <c r="J6" s="495">
        <v>73</v>
      </c>
      <c r="K6" s="495">
        <v>73</v>
      </c>
      <c r="L6" s="495">
        <v>73</v>
      </c>
      <c r="M6" s="495">
        <v>61</v>
      </c>
      <c r="N6" s="495">
        <v>53</v>
      </c>
      <c r="O6" s="495">
        <v>52</v>
      </c>
      <c r="P6" s="495"/>
    </row>
    <row r="7" spans="2:16" ht="15" customHeight="1" x14ac:dyDescent="0.35">
      <c r="B7" s="494" t="s">
        <v>147</v>
      </c>
      <c r="C7" s="495" t="s">
        <v>190</v>
      </c>
      <c r="D7" s="495">
        <v>134</v>
      </c>
      <c r="E7" s="495">
        <v>130</v>
      </c>
      <c r="F7" s="495">
        <v>129</v>
      </c>
      <c r="G7" s="495">
        <v>113</v>
      </c>
      <c r="H7" s="495">
        <v>116</v>
      </c>
      <c r="I7" s="495">
        <v>113</v>
      </c>
      <c r="J7" s="495">
        <v>100</v>
      </c>
      <c r="K7" s="495">
        <v>92</v>
      </c>
      <c r="L7" s="495">
        <v>90</v>
      </c>
      <c r="M7" s="495">
        <v>84</v>
      </c>
      <c r="N7" s="495">
        <v>68</v>
      </c>
      <c r="O7" s="495">
        <v>65</v>
      </c>
      <c r="P7" s="495"/>
    </row>
    <row r="8" spans="2:16" ht="15" customHeight="1" thickBot="1" x14ac:dyDescent="0.4">
      <c r="B8" s="494" t="s">
        <v>186</v>
      </c>
      <c r="C8" s="495" t="s">
        <v>190</v>
      </c>
      <c r="D8" s="495"/>
      <c r="E8" s="495"/>
      <c r="F8" s="495">
        <v>68</v>
      </c>
      <c r="G8" s="495">
        <v>61</v>
      </c>
      <c r="H8" s="495">
        <v>50</v>
      </c>
      <c r="I8" s="495">
        <v>60</v>
      </c>
      <c r="J8" s="495">
        <v>52</v>
      </c>
      <c r="K8" s="495">
        <v>54</v>
      </c>
      <c r="L8" s="495">
        <v>55</v>
      </c>
      <c r="M8" s="495">
        <v>48</v>
      </c>
      <c r="N8" s="495">
        <v>36</v>
      </c>
      <c r="O8" s="496">
        <v>37</v>
      </c>
      <c r="P8" s="495"/>
    </row>
    <row r="9" spans="2:16" ht="15" customHeight="1" thickTop="1" thickBot="1" x14ac:dyDescent="0.4">
      <c r="B9" s="449" t="s">
        <v>66</v>
      </c>
      <c r="C9" s="450" t="s">
        <v>190</v>
      </c>
      <c r="D9" s="450">
        <v>136</v>
      </c>
      <c r="E9" s="450">
        <v>134</v>
      </c>
      <c r="F9" s="450">
        <v>121</v>
      </c>
      <c r="G9" s="450">
        <v>104</v>
      </c>
      <c r="H9" s="450">
        <v>98</v>
      </c>
      <c r="I9" s="450">
        <v>96</v>
      </c>
      <c r="J9" s="450">
        <v>87</v>
      </c>
      <c r="K9" s="450">
        <v>83</v>
      </c>
      <c r="L9" s="450">
        <v>81</v>
      </c>
      <c r="M9" s="450">
        <v>72</v>
      </c>
      <c r="N9" s="450">
        <v>59</v>
      </c>
      <c r="O9" s="450">
        <v>57</v>
      </c>
      <c r="P9" s="450">
        <v>55</v>
      </c>
    </row>
    <row r="10" spans="2:16" s="12" customFormat="1" ht="15" customHeight="1" thickTop="1" x14ac:dyDescent="0.35">
      <c r="B10" s="86" t="s">
        <v>188</v>
      </c>
      <c r="C10" s="67" t="s">
        <v>190</v>
      </c>
      <c r="D10" s="42"/>
      <c r="E10" s="42"/>
      <c r="F10" s="42"/>
      <c r="G10" s="42"/>
      <c r="H10" s="42">
        <v>148</v>
      </c>
      <c r="I10" s="42">
        <v>18</v>
      </c>
      <c r="J10" s="42">
        <v>0</v>
      </c>
      <c r="K10" s="42">
        <v>6</v>
      </c>
      <c r="L10" s="42">
        <v>18</v>
      </c>
      <c r="M10" s="42">
        <v>57</v>
      </c>
      <c r="N10" s="42">
        <v>54</v>
      </c>
      <c r="O10" s="67">
        <v>0</v>
      </c>
      <c r="P10" s="42"/>
    </row>
    <row r="11" spans="2:16" ht="15" customHeight="1" x14ac:dyDescent="0.35">
      <c r="B11" s="85" t="s">
        <v>189</v>
      </c>
      <c r="C11" s="75" t="s">
        <v>188</v>
      </c>
      <c r="D11" s="42"/>
      <c r="E11" s="61"/>
      <c r="F11" s="61"/>
      <c r="G11" s="61"/>
      <c r="H11" s="61">
        <v>148</v>
      </c>
      <c r="I11" s="61">
        <v>18</v>
      </c>
      <c r="J11" s="61">
        <v>0</v>
      </c>
      <c r="K11" s="61">
        <v>6</v>
      </c>
      <c r="L11" s="61">
        <v>18</v>
      </c>
      <c r="M11" s="61">
        <v>46</v>
      </c>
      <c r="N11" s="61">
        <v>49</v>
      </c>
      <c r="O11" s="67">
        <v>0</v>
      </c>
      <c r="P11" s="42"/>
    </row>
    <row r="12" spans="2:16" ht="15" customHeight="1" thickBot="1" x14ac:dyDescent="0.4">
      <c r="B12" s="87" t="s">
        <v>65</v>
      </c>
      <c r="C12" s="74" t="s">
        <v>188</v>
      </c>
      <c r="D12" s="53"/>
      <c r="E12" s="53"/>
      <c r="F12" s="53"/>
      <c r="G12" s="53"/>
      <c r="H12" s="53"/>
      <c r="I12" s="53"/>
      <c r="J12" s="53"/>
      <c r="K12" s="53"/>
      <c r="L12" s="53"/>
      <c r="M12" s="53">
        <v>144</v>
      </c>
      <c r="N12" s="53">
        <v>95</v>
      </c>
      <c r="O12" s="74">
        <v>0</v>
      </c>
      <c r="P12" s="53"/>
    </row>
    <row r="13" spans="2:16" ht="15" customHeight="1" x14ac:dyDescent="0.35">
      <c r="B13" s="85" t="s">
        <v>64</v>
      </c>
      <c r="C13" s="75" t="s">
        <v>186</v>
      </c>
      <c r="D13" s="42"/>
      <c r="E13" s="61"/>
      <c r="F13" s="61"/>
      <c r="G13" s="61"/>
      <c r="H13" s="61"/>
      <c r="I13" s="61"/>
      <c r="J13" s="61"/>
      <c r="K13" s="61"/>
      <c r="L13" s="61">
        <v>43</v>
      </c>
      <c r="M13" s="61">
        <v>30</v>
      </c>
      <c r="N13" s="61">
        <v>22</v>
      </c>
      <c r="O13" s="42"/>
      <c r="P13" s="42"/>
    </row>
    <row r="14" spans="2:16" ht="15" customHeight="1" x14ac:dyDescent="0.35">
      <c r="B14" s="86" t="s">
        <v>63</v>
      </c>
      <c r="C14" s="67" t="s">
        <v>186</v>
      </c>
      <c r="D14" s="42"/>
      <c r="E14" s="42"/>
      <c r="F14" s="42"/>
      <c r="G14" s="42"/>
      <c r="H14" s="42"/>
      <c r="I14" s="42"/>
      <c r="J14" s="42"/>
      <c r="K14" s="42"/>
      <c r="L14" s="42">
        <v>68</v>
      </c>
      <c r="M14" s="42">
        <v>70</v>
      </c>
      <c r="N14" s="42">
        <v>56</v>
      </c>
      <c r="O14" s="42">
        <v>50</v>
      </c>
      <c r="P14" s="42"/>
    </row>
    <row r="15" spans="2:16" ht="15" customHeight="1" x14ac:dyDescent="0.35">
      <c r="B15" s="86" t="s">
        <v>62</v>
      </c>
      <c r="C15" s="67" t="s">
        <v>186</v>
      </c>
      <c r="D15" s="42"/>
      <c r="E15" s="42"/>
      <c r="F15" s="42">
        <v>80</v>
      </c>
      <c r="G15" s="42">
        <v>78</v>
      </c>
      <c r="H15" s="42">
        <v>67</v>
      </c>
      <c r="I15" s="42">
        <v>72</v>
      </c>
      <c r="J15" s="42">
        <v>71</v>
      </c>
      <c r="K15" s="42">
        <v>66</v>
      </c>
      <c r="L15" s="42">
        <v>55</v>
      </c>
      <c r="M15" s="42">
        <v>60</v>
      </c>
      <c r="N15" s="42">
        <v>44</v>
      </c>
      <c r="O15" s="42">
        <v>41</v>
      </c>
      <c r="P15" s="42"/>
    </row>
    <row r="16" spans="2:16" ht="15" customHeight="1" x14ac:dyDescent="0.35">
      <c r="B16" s="86" t="s">
        <v>61</v>
      </c>
      <c r="C16" s="67" t="s">
        <v>186</v>
      </c>
      <c r="D16" s="42"/>
      <c r="E16" s="42"/>
      <c r="F16" s="42">
        <v>60</v>
      </c>
      <c r="G16" s="42">
        <v>64</v>
      </c>
      <c r="H16" s="42">
        <v>56</v>
      </c>
      <c r="I16" s="42">
        <v>76</v>
      </c>
      <c r="J16" s="42">
        <v>54</v>
      </c>
      <c r="K16" s="42">
        <v>60</v>
      </c>
      <c r="L16" s="42">
        <v>72</v>
      </c>
      <c r="M16" s="42">
        <v>55</v>
      </c>
      <c r="N16" s="42">
        <v>50</v>
      </c>
      <c r="O16" s="42"/>
      <c r="P16" s="42"/>
    </row>
    <row r="17" spans="2:16" ht="15" customHeight="1" x14ac:dyDescent="0.35">
      <c r="B17" s="86" t="s">
        <v>60</v>
      </c>
      <c r="C17" s="67" t="s">
        <v>186</v>
      </c>
      <c r="D17" s="42"/>
      <c r="E17" s="42"/>
      <c r="F17" s="42">
        <v>66</v>
      </c>
      <c r="G17" s="42">
        <v>50</v>
      </c>
      <c r="H17" s="42">
        <v>55</v>
      </c>
      <c r="I17" s="42">
        <v>57</v>
      </c>
      <c r="J17" s="42">
        <v>56</v>
      </c>
      <c r="K17" s="42">
        <v>44</v>
      </c>
      <c r="L17" s="42">
        <v>57</v>
      </c>
      <c r="M17" s="42">
        <v>51</v>
      </c>
      <c r="N17" s="42">
        <v>44</v>
      </c>
      <c r="O17" s="42"/>
      <c r="P17" s="42"/>
    </row>
    <row r="18" spans="2:16" ht="15" customHeight="1" thickBot="1" x14ac:dyDescent="0.4">
      <c r="B18" s="87" t="s">
        <v>59</v>
      </c>
      <c r="C18" s="74" t="s">
        <v>186</v>
      </c>
      <c r="D18" s="53"/>
      <c r="E18" s="53"/>
      <c r="F18" s="53"/>
      <c r="G18" s="53">
        <v>55</v>
      </c>
      <c r="H18" s="53">
        <v>34</v>
      </c>
      <c r="I18" s="53">
        <v>42</v>
      </c>
      <c r="J18" s="53">
        <v>36</v>
      </c>
      <c r="K18" s="53">
        <v>49</v>
      </c>
      <c r="L18" s="53">
        <v>48</v>
      </c>
      <c r="M18" s="53">
        <v>38</v>
      </c>
      <c r="N18" s="53">
        <v>24</v>
      </c>
      <c r="O18" s="53">
        <v>25</v>
      </c>
      <c r="P18" s="42"/>
    </row>
    <row r="19" spans="2:16" ht="15" customHeight="1" x14ac:dyDescent="0.35">
      <c r="B19" s="85" t="s">
        <v>58</v>
      </c>
      <c r="C19" s="75" t="s">
        <v>187</v>
      </c>
      <c r="D19" s="42">
        <v>194</v>
      </c>
      <c r="E19" s="61">
        <v>207</v>
      </c>
      <c r="F19" s="61">
        <v>193</v>
      </c>
      <c r="G19" s="61">
        <v>171</v>
      </c>
      <c r="H19" s="61">
        <v>113</v>
      </c>
      <c r="I19" s="61">
        <v>106</v>
      </c>
      <c r="J19" s="61">
        <v>102</v>
      </c>
      <c r="K19" s="61">
        <v>97</v>
      </c>
      <c r="L19" s="61">
        <v>106</v>
      </c>
      <c r="M19" s="61">
        <v>98</v>
      </c>
      <c r="N19" s="61">
        <v>87</v>
      </c>
      <c r="O19" s="42">
        <v>94</v>
      </c>
      <c r="P19" s="320"/>
    </row>
    <row r="20" spans="2:16" ht="15" customHeight="1" x14ac:dyDescent="0.35">
      <c r="B20" s="86" t="s">
        <v>57</v>
      </c>
      <c r="C20" s="67" t="s">
        <v>187</v>
      </c>
      <c r="D20" s="42">
        <v>74</v>
      </c>
      <c r="E20" s="42">
        <v>73</v>
      </c>
      <c r="F20" s="42">
        <v>48</v>
      </c>
      <c r="G20" s="42">
        <v>53</v>
      </c>
      <c r="H20" s="42">
        <v>53</v>
      </c>
      <c r="I20" s="42">
        <v>38</v>
      </c>
      <c r="J20" s="42">
        <v>27</v>
      </c>
      <c r="K20" s="42"/>
      <c r="L20" s="42"/>
      <c r="M20" s="42"/>
      <c r="N20" s="42"/>
      <c r="O20" s="42"/>
      <c r="P20" s="42"/>
    </row>
    <row r="21" spans="2:16" ht="15" customHeight="1" x14ac:dyDescent="0.35">
      <c r="B21" s="86" t="s">
        <v>56</v>
      </c>
      <c r="C21" s="67" t="s">
        <v>187</v>
      </c>
      <c r="D21" s="42">
        <v>102</v>
      </c>
      <c r="E21" s="42">
        <v>90</v>
      </c>
      <c r="F21" s="42">
        <v>53</v>
      </c>
      <c r="G21" s="42">
        <v>36</v>
      </c>
      <c r="H21" s="42">
        <v>42</v>
      </c>
      <c r="I21" s="42">
        <v>42</v>
      </c>
      <c r="J21" s="42">
        <v>26</v>
      </c>
      <c r="K21" s="42"/>
      <c r="L21" s="42"/>
      <c r="M21" s="42"/>
      <c r="N21" s="42"/>
      <c r="O21" s="42"/>
      <c r="P21" s="42"/>
    </row>
    <row r="22" spans="2:16" ht="15" customHeight="1" x14ac:dyDescent="0.35">
      <c r="B22" s="86" t="s">
        <v>55</v>
      </c>
      <c r="C22" s="67" t="s">
        <v>187</v>
      </c>
      <c r="D22" s="42"/>
      <c r="E22" s="42"/>
      <c r="F22" s="42"/>
      <c r="G22" s="42"/>
      <c r="H22" s="42"/>
      <c r="I22" s="42"/>
      <c r="J22" s="42"/>
      <c r="K22" s="42"/>
      <c r="L22" s="42"/>
      <c r="M22" s="42">
        <v>57</v>
      </c>
      <c r="N22" s="42">
        <v>52</v>
      </c>
      <c r="O22" s="42"/>
      <c r="P22" s="42"/>
    </row>
    <row r="23" spans="2:16" ht="15" customHeight="1" x14ac:dyDescent="0.35">
      <c r="B23" s="86" t="s">
        <v>54</v>
      </c>
      <c r="C23" s="67" t="s">
        <v>187</v>
      </c>
      <c r="D23" s="42"/>
      <c r="E23" s="42"/>
      <c r="F23" s="42"/>
      <c r="G23" s="42"/>
      <c r="H23" s="42"/>
      <c r="I23" s="42"/>
      <c r="J23" s="42"/>
      <c r="K23" s="42"/>
      <c r="L23" s="42"/>
      <c r="M23" s="42"/>
      <c r="N23" s="42">
        <v>49</v>
      </c>
      <c r="O23" s="42">
        <v>46</v>
      </c>
      <c r="P23" s="42"/>
    </row>
    <row r="24" spans="2:16" ht="15" customHeight="1" x14ac:dyDescent="0.35">
      <c r="B24" s="86" t="s">
        <v>53</v>
      </c>
      <c r="C24" s="67" t="s">
        <v>187</v>
      </c>
      <c r="D24" s="42"/>
      <c r="E24" s="42"/>
      <c r="F24" s="42"/>
      <c r="G24" s="42"/>
      <c r="H24" s="42"/>
      <c r="I24" s="42"/>
      <c r="J24" s="42"/>
      <c r="K24" s="42"/>
      <c r="L24" s="42"/>
      <c r="M24" s="42">
        <v>71</v>
      </c>
      <c r="N24" s="42">
        <v>71</v>
      </c>
      <c r="O24" s="42">
        <v>57</v>
      </c>
      <c r="P24" s="42"/>
    </row>
    <row r="25" spans="2:16" ht="15" customHeight="1" x14ac:dyDescent="0.35">
      <c r="B25" s="86" t="s">
        <v>52</v>
      </c>
      <c r="C25" s="67" t="s">
        <v>187</v>
      </c>
      <c r="D25" s="42">
        <v>173</v>
      </c>
      <c r="E25" s="42">
        <v>180</v>
      </c>
      <c r="F25" s="42">
        <v>141</v>
      </c>
      <c r="G25" s="42">
        <v>117</v>
      </c>
      <c r="H25" s="42">
        <v>119</v>
      </c>
      <c r="I25" s="42"/>
      <c r="J25" s="42"/>
      <c r="K25" s="42"/>
      <c r="L25" s="42"/>
      <c r="M25" s="42"/>
      <c r="N25" s="42"/>
      <c r="O25" s="42"/>
      <c r="P25" s="42"/>
    </row>
    <row r="26" spans="2:16" ht="15" customHeight="1" x14ac:dyDescent="0.35">
      <c r="B26" s="86" t="s">
        <v>51</v>
      </c>
      <c r="C26" s="67" t="s">
        <v>187</v>
      </c>
      <c r="D26" s="42"/>
      <c r="E26" s="42"/>
      <c r="F26" s="42"/>
      <c r="G26" s="42"/>
      <c r="H26" s="42"/>
      <c r="I26" s="42"/>
      <c r="J26" s="42"/>
      <c r="K26" s="42"/>
      <c r="L26" s="42"/>
      <c r="M26" s="42"/>
      <c r="N26" s="42">
        <v>42</v>
      </c>
      <c r="O26" s="146">
        <v>38.944299999999998</v>
      </c>
      <c r="P26" s="42"/>
    </row>
    <row r="27" spans="2:16" ht="15" customHeight="1" x14ac:dyDescent="0.35">
      <c r="B27" s="86" t="s">
        <v>50</v>
      </c>
      <c r="C27" s="67" t="s">
        <v>187</v>
      </c>
      <c r="D27" s="42"/>
      <c r="E27" s="42"/>
      <c r="F27" s="42"/>
      <c r="G27" s="42">
        <v>8</v>
      </c>
      <c r="H27" s="42">
        <v>42</v>
      </c>
      <c r="I27" s="42">
        <v>50</v>
      </c>
      <c r="J27" s="42">
        <v>53</v>
      </c>
      <c r="K27" s="42">
        <v>53</v>
      </c>
      <c r="L27" s="42">
        <v>52</v>
      </c>
      <c r="M27" s="42">
        <v>47</v>
      </c>
      <c r="N27" s="42">
        <v>30</v>
      </c>
      <c r="O27" s="42"/>
      <c r="P27" s="42"/>
    </row>
    <row r="28" spans="2:16" ht="15" customHeight="1" x14ac:dyDescent="0.35">
      <c r="B28" s="86" t="s">
        <v>49</v>
      </c>
      <c r="C28" s="67" t="s">
        <v>187</v>
      </c>
      <c r="D28" s="42">
        <v>140</v>
      </c>
      <c r="E28" s="42">
        <v>136</v>
      </c>
      <c r="F28" s="42">
        <v>101</v>
      </c>
      <c r="G28" s="42">
        <v>93</v>
      </c>
      <c r="H28" s="42">
        <v>84</v>
      </c>
      <c r="I28" s="42">
        <v>61</v>
      </c>
      <c r="J28" s="42">
        <v>60</v>
      </c>
      <c r="K28" s="42">
        <v>53</v>
      </c>
      <c r="L28" s="42">
        <v>75</v>
      </c>
      <c r="M28" s="42">
        <v>73</v>
      </c>
      <c r="N28" s="42">
        <v>48</v>
      </c>
      <c r="O28" s="42">
        <v>46</v>
      </c>
      <c r="P28" s="42"/>
    </row>
    <row r="29" spans="2:16" ht="15" customHeight="1" x14ac:dyDescent="0.35">
      <c r="B29" s="86" t="s">
        <v>48</v>
      </c>
      <c r="C29" s="67" t="s">
        <v>187</v>
      </c>
      <c r="D29" s="42"/>
      <c r="E29" s="42"/>
      <c r="F29" s="42"/>
      <c r="G29" s="42">
        <v>14</v>
      </c>
      <c r="H29" s="42">
        <v>45</v>
      </c>
      <c r="I29" s="42">
        <v>45</v>
      </c>
      <c r="J29" s="42">
        <v>51</v>
      </c>
      <c r="K29" s="42">
        <v>64</v>
      </c>
      <c r="L29" s="42">
        <v>60</v>
      </c>
      <c r="M29" s="42">
        <v>54</v>
      </c>
      <c r="N29" s="42">
        <v>48</v>
      </c>
      <c r="O29" s="42">
        <v>39</v>
      </c>
      <c r="P29" s="42"/>
    </row>
    <row r="30" spans="2:16" ht="15" customHeight="1" x14ac:dyDescent="0.35">
      <c r="B30" s="86" t="s">
        <v>47</v>
      </c>
      <c r="C30" s="67" t="s">
        <v>187</v>
      </c>
      <c r="D30" s="42"/>
      <c r="E30" s="42"/>
      <c r="F30" s="42"/>
      <c r="G30" s="42"/>
      <c r="H30" s="42"/>
      <c r="I30" s="42"/>
      <c r="J30" s="42"/>
      <c r="K30" s="42"/>
      <c r="L30" s="42"/>
      <c r="M30" s="42"/>
      <c r="N30" s="42">
        <v>60</v>
      </c>
      <c r="O30" s="42">
        <v>53</v>
      </c>
      <c r="P30" s="42"/>
    </row>
    <row r="31" spans="2:16" ht="15" customHeight="1" x14ac:dyDescent="0.35">
      <c r="B31" s="86" t="s">
        <v>46</v>
      </c>
      <c r="C31" s="67" t="s">
        <v>187</v>
      </c>
      <c r="D31" s="42"/>
      <c r="E31" s="42"/>
      <c r="F31" s="42"/>
      <c r="G31" s="42"/>
      <c r="H31" s="42"/>
      <c r="I31" s="42"/>
      <c r="J31" s="42"/>
      <c r="K31" s="42"/>
      <c r="L31" s="42"/>
      <c r="M31" s="42"/>
      <c r="N31" s="42">
        <v>42</v>
      </c>
      <c r="O31" s="42">
        <v>31</v>
      </c>
      <c r="P31" s="42"/>
    </row>
    <row r="32" spans="2:16" ht="15" customHeight="1" x14ac:dyDescent="0.35">
      <c r="B32" s="86" t="s">
        <v>45</v>
      </c>
      <c r="C32" s="67" t="s">
        <v>187</v>
      </c>
      <c r="D32" s="42"/>
      <c r="E32" s="42"/>
      <c r="F32" s="42"/>
      <c r="G32" s="42"/>
      <c r="H32" s="42"/>
      <c r="I32" s="42"/>
      <c r="J32" s="42"/>
      <c r="K32" s="42"/>
      <c r="L32" s="42"/>
      <c r="M32" s="42">
        <v>78</v>
      </c>
      <c r="N32" s="42">
        <v>74</v>
      </c>
      <c r="O32" s="42">
        <v>66</v>
      </c>
      <c r="P32" s="42"/>
    </row>
    <row r="33" spans="2:16" ht="15" customHeight="1" x14ac:dyDescent="0.35">
      <c r="B33" s="86" t="s">
        <v>44</v>
      </c>
      <c r="C33" s="67" t="s">
        <v>187</v>
      </c>
      <c r="D33" s="42">
        <v>95</v>
      </c>
      <c r="E33" s="42">
        <v>99</v>
      </c>
      <c r="F33" s="42">
        <v>71</v>
      </c>
      <c r="G33" s="42">
        <v>62</v>
      </c>
      <c r="H33" s="42">
        <v>15</v>
      </c>
      <c r="I33" s="42">
        <v>-21</v>
      </c>
      <c r="J33" s="42">
        <v>5</v>
      </c>
      <c r="K33" s="42">
        <v>25</v>
      </c>
      <c r="L33" s="42">
        <v>1</v>
      </c>
      <c r="M33" s="42">
        <v>9</v>
      </c>
      <c r="N33" s="42">
        <v>16</v>
      </c>
      <c r="O33" s="42">
        <v>14</v>
      </c>
      <c r="P33" s="42"/>
    </row>
    <row r="34" spans="2:16" ht="15" customHeight="1" x14ac:dyDescent="0.35">
      <c r="B34" s="86" t="s">
        <v>43</v>
      </c>
      <c r="C34" s="67" t="s">
        <v>187</v>
      </c>
      <c r="D34" s="42"/>
      <c r="E34" s="42"/>
      <c r="F34" s="42"/>
      <c r="G34" s="42">
        <v>46</v>
      </c>
      <c r="H34" s="42">
        <v>46</v>
      </c>
      <c r="I34" s="42">
        <v>78</v>
      </c>
      <c r="J34" s="42">
        <v>41</v>
      </c>
      <c r="K34" s="42">
        <v>44</v>
      </c>
      <c r="L34" s="42">
        <v>49</v>
      </c>
      <c r="M34" s="42"/>
      <c r="N34" s="42"/>
      <c r="O34" s="42"/>
      <c r="P34" s="42"/>
    </row>
    <row r="35" spans="2:16" ht="15" customHeight="1" x14ac:dyDescent="0.35">
      <c r="B35" s="86" t="s">
        <v>42</v>
      </c>
      <c r="C35" s="67" t="s">
        <v>187</v>
      </c>
      <c r="D35" s="42"/>
      <c r="E35" s="42"/>
      <c r="F35" s="42"/>
      <c r="G35" s="42">
        <v>75</v>
      </c>
      <c r="H35" s="42">
        <v>76</v>
      </c>
      <c r="I35" s="42">
        <v>53</v>
      </c>
      <c r="J35" s="42">
        <v>65</v>
      </c>
      <c r="K35" s="42">
        <v>93</v>
      </c>
      <c r="L35" s="42">
        <v>48</v>
      </c>
      <c r="M35" s="42">
        <v>49</v>
      </c>
      <c r="N35" s="42">
        <v>49</v>
      </c>
      <c r="O35" s="42">
        <v>53</v>
      </c>
      <c r="P35" s="42"/>
    </row>
    <row r="36" spans="2:16" ht="15" customHeight="1" x14ac:dyDescent="0.35">
      <c r="B36" s="86" t="s">
        <v>41</v>
      </c>
      <c r="C36" s="67" t="s">
        <v>187</v>
      </c>
      <c r="D36" s="42">
        <v>124</v>
      </c>
      <c r="E36" s="42">
        <v>135</v>
      </c>
      <c r="F36" s="42">
        <v>83</v>
      </c>
      <c r="G36" s="42">
        <v>100</v>
      </c>
      <c r="H36" s="42">
        <v>92</v>
      </c>
      <c r="I36" s="42">
        <v>103</v>
      </c>
      <c r="J36" s="42">
        <v>114</v>
      </c>
      <c r="K36" s="42">
        <v>145</v>
      </c>
      <c r="L36" s="42">
        <v>128</v>
      </c>
      <c r="M36" s="42">
        <v>83</v>
      </c>
      <c r="N36" s="42">
        <v>96</v>
      </c>
      <c r="O36" s="42">
        <v>88</v>
      </c>
      <c r="P36" s="42"/>
    </row>
    <row r="37" spans="2:16" ht="15" customHeight="1" x14ac:dyDescent="0.35">
      <c r="B37" s="86" t="s">
        <v>40</v>
      </c>
      <c r="C37" s="67" t="s">
        <v>187</v>
      </c>
      <c r="D37" s="42"/>
      <c r="E37" s="42"/>
      <c r="F37" s="42"/>
      <c r="G37" s="42"/>
      <c r="H37" s="42"/>
      <c r="I37" s="42"/>
      <c r="J37" s="42"/>
      <c r="K37" s="42"/>
      <c r="L37" s="42"/>
      <c r="M37" s="42"/>
      <c r="N37" s="42">
        <v>31</v>
      </c>
      <c r="O37" s="42">
        <v>31</v>
      </c>
      <c r="P37" s="42"/>
    </row>
    <row r="38" spans="2:16" ht="15" customHeight="1" x14ac:dyDescent="0.35">
      <c r="B38" s="86" t="s">
        <v>39</v>
      </c>
      <c r="C38" s="67" t="s">
        <v>187</v>
      </c>
      <c r="D38" s="42"/>
      <c r="E38" s="42"/>
      <c r="F38" s="42"/>
      <c r="G38" s="42"/>
      <c r="H38" s="42"/>
      <c r="I38" s="42"/>
      <c r="J38" s="42"/>
      <c r="K38" s="42"/>
      <c r="L38" s="42"/>
      <c r="M38" s="42"/>
      <c r="N38" s="42">
        <v>38</v>
      </c>
      <c r="O38" s="42">
        <v>34</v>
      </c>
      <c r="P38" s="42"/>
    </row>
    <row r="39" spans="2:16" ht="15" customHeight="1" x14ac:dyDescent="0.35">
      <c r="B39" s="86" t="s">
        <v>38</v>
      </c>
      <c r="C39" s="67" t="s">
        <v>187</v>
      </c>
      <c r="D39" s="42"/>
      <c r="E39" s="42"/>
      <c r="F39" s="42"/>
      <c r="G39" s="42"/>
      <c r="H39" s="42"/>
      <c r="I39" s="42"/>
      <c r="J39" s="42"/>
      <c r="K39" s="42"/>
      <c r="L39" s="42"/>
      <c r="M39" s="42"/>
      <c r="N39" s="42">
        <v>81</v>
      </c>
      <c r="O39" s="42">
        <v>81</v>
      </c>
      <c r="P39" s="42"/>
    </row>
    <row r="40" spans="2:16" ht="15" customHeight="1" x14ac:dyDescent="0.35">
      <c r="B40" s="86" t="s">
        <v>37</v>
      </c>
      <c r="C40" s="67" t="s">
        <v>187</v>
      </c>
      <c r="D40" s="42">
        <v>132</v>
      </c>
      <c r="E40" s="42">
        <v>133</v>
      </c>
      <c r="F40" s="42">
        <v>104</v>
      </c>
      <c r="G40" s="42">
        <v>94</v>
      </c>
      <c r="H40" s="42">
        <v>87</v>
      </c>
      <c r="I40" s="42">
        <v>88</v>
      </c>
      <c r="J40" s="42">
        <v>84</v>
      </c>
      <c r="K40" s="42">
        <v>93</v>
      </c>
      <c r="L40" s="42">
        <v>85</v>
      </c>
      <c r="M40" s="42">
        <v>72</v>
      </c>
      <c r="N40" s="42">
        <v>77</v>
      </c>
      <c r="O40" s="42">
        <v>73</v>
      </c>
      <c r="P40" s="42"/>
    </row>
    <row r="41" spans="2:16" ht="15" customHeight="1" x14ac:dyDescent="0.35">
      <c r="B41" s="86" t="s">
        <v>36</v>
      </c>
      <c r="C41" s="67" t="s">
        <v>187</v>
      </c>
      <c r="D41" s="42">
        <v>243</v>
      </c>
      <c r="E41" s="42">
        <v>225</v>
      </c>
      <c r="F41" s="42">
        <v>219</v>
      </c>
      <c r="G41" s="42">
        <v>197</v>
      </c>
      <c r="H41" s="42">
        <v>204</v>
      </c>
      <c r="I41" s="42">
        <v>211</v>
      </c>
      <c r="J41" s="42">
        <v>159</v>
      </c>
      <c r="K41" s="42">
        <v>147</v>
      </c>
      <c r="L41" s="42">
        <v>134</v>
      </c>
      <c r="M41" s="42">
        <v>119</v>
      </c>
      <c r="N41" s="42">
        <v>92</v>
      </c>
      <c r="O41" s="146">
        <v>106.169</v>
      </c>
      <c r="P41" s="42"/>
    </row>
    <row r="42" spans="2:16" ht="15" customHeight="1" x14ac:dyDescent="0.35">
      <c r="B42" s="86" t="s">
        <v>35</v>
      </c>
      <c r="C42" s="67" t="s">
        <v>187</v>
      </c>
      <c r="D42" s="42">
        <v>134</v>
      </c>
      <c r="E42" s="42">
        <v>134</v>
      </c>
      <c r="F42" s="42">
        <v>103</v>
      </c>
      <c r="G42" s="42">
        <v>78</v>
      </c>
      <c r="H42" s="42">
        <v>64</v>
      </c>
      <c r="I42" s="42">
        <v>55</v>
      </c>
      <c r="J42" s="42">
        <v>58</v>
      </c>
      <c r="K42" s="42">
        <v>68</v>
      </c>
      <c r="L42" s="42">
        <v>65</v>
      </c>
      <c r="M42" s="42">
        <v>52</v>
      </c>
      <c r="N42" s="42">
        <v>39</v>
      </c>
      <c r="O42" s="146">
        <v>37.799100000000003</v>
      </c>
      <c r="P42" s="42"/>
    </row>
    <row r="43" spans="2:16" ht="15" customHeight="1" x14ac:dyDescent="0.35">
      <c r="B43" s="86" t="s">
        <v>34</v>
      </c>
      <c r="C43" s="67" t="s">
        <v>187</v>
      </c>
      <c r="D43" s="42">
        <v>102</v>
      </c>
      <c r="E43" s="42">
        <v>103</v>
      </c>
      <c r="F43" s="42">
        <v>83</v>
      </c>
      <c r="G43" s="42">
        <v>72</v>
      </c>
      <c r="H43" s="42">
        <v>71</v>
      </c>
      <c r="I43" s="42">
        <v>82</v>
      </c>
      <c r="J43" s="42">
        <v>35</v>
      </c>
      <c r="K43" s="42">
        <v>9</v>
      </c>
      <c r="L43" s="42">
        <v>9</v>
      </c>
      <c r="M43" s="42">
        <v>9</v>
      </c>
      <c r="N43" s="42">
        <v>24</v>
      </c>
      <c r="O43" s="146">
        <v>22.317799999999998</v>
      </c>
      <c r="P43" s="42"/>
    </row>
    <row r="44" spans="2:16" ht="15" customHeight="1" x14ac:dyDescent="0.35">
      <c r="B44" s="86" t="s">
        <v>33</v>
      </c>
      <c r="C44" s="67" t="s">
        <v>187</v>
      </c>
      <c r="D44" s="42"/>
      <c r="E44" s="42">
        <v>80</v>
      </c>
      <c r="F44" s="42">
        <v>49</v>
      </c>
      <c r="G44" s="42">
        <v>50</v>
      </c>
      <c r="H44" s="42">
        <v>56</v>
      </c>
      <c r="I44" s="42">
        <v>57</v>
      </c>
      <c r="J44" s="42">
        <v>57</v>
      </c>
      <c r="K44" s="42">
        <v>62</v>
      </c>
      <c r="L44" s="42">
        <v>62</v>
      </c>
      <c r="M44" s="42">
        <v>48</v>
      </c>
      <c r="N44" s="42">
        <v>37</v>
      </c>
      <c r="O44" s="146">
        <v>32.3919</v>
      </c>
      <c r="P44" s="42"/>
    </row>
    <row r="45" spans="2:16" ht="15" customHeight="1" x14ac:dyDescent="0.35">
      <c r="B45" s="86" t="s">
        <v>32</v>
      </c>
      <c r="C45" s="67" t="s">
        <v>187</v>
      </c>
      <c r="D45" s="42">
        <v>158</v>
      </c>
      <c r="E45" s="42">
        <v>151</v>
      </c>
      <c r="F45" s="42">
        <v>116</v>
      </c>
      <c r="G45" s="42">
        <v>114</v>
      </c>
      <c r="H45" s="42">
        <v>118</v>
      </c>
      <c r="I45" s="42">
        <v>103</v>
      </c>
      <c r="J45" s="42">
        <v>109</v>
      </c>
      <c r="K45" s="42">
        <v>99</v>
      </c>
      <c r="L45" s="42">
        <v>95</v>
      </c>
      <c r="M45" s="42">
        <v>78</v>
      </c>
      <c r="N45" s="42">
        <v>61</v>
      </c>
      <c r="O45" s="42">
        <v>60</v>
      </c>
      <c r="P45" s="42"/>
    </row>
    <row r="46" spans="2:16" ht="15" customHeight="1" x14ac:dyDescent="0.35">
      <c r="B46" s="86" t="s">
        <v>31</v>
      </c>
      <c r="C46" s="67" t="s">
        <v>187</v>
      </c>
      <c r="D46" s="42">
        <v>129</v>
      </c>
      <c r="E46" s="42">
        <v>125</v>
      </c>
      <c r="F46" s="42">
        <v>99</v>
      </c>
      <c r="G46" s="42">
        <v>80</v>
      </c>
      <c r="H46" s="42">
        <v>86</v>
      </c>
      <c r="I46" s="42">
        <v>67</v>
      </c>
      <c r="J46" s="42">
        <v>60</v>
      </c>
      <c r="K46" s="42">
        <v>62</v>
      </c>
      <c r="L46" s="42">
        <v>44</v>
      </c>
      <c r="M46" s="42">
        <v>67</v>
      </c>
      <c r="N46" s="42">
        <v>46</v>
      </c>
      <c r="O46" s="42">
        <v>43</v>
      </c>
      <c r="P46" s="42"/>
    </row>
    <row r="47" spans="2:16" ht="15" customHeight="1" x14ac:dyDescent="0.35">
      <c r="B47" s="86" t="s">
        <v>30</v>
      </c>
      <c r="C47" s="67" t="s">
        <v>187</v>
      </c>
      <c r="D47" s="42">
        <v>158</v>
      </c>
      <c r="E47" s="42">
        <v>156</v>
      </c>
      <c r="F47" s="42">
        <v>123</v>
      </c>
      <c r="G47" s="42">
        <v>101</v>
      </c>
      <c r="H47" s="42">
        <v>96</v>
      </c>
      <c r="I47" s="42">
        <v>109</v>
      </c>
      <c r="J47" s="42">
        <v>107</v>
      </c>
      <c r="K47" s="42">
        <v>111</v>
      </c>
      <c r="L47" s="42">
        <v>116</v>
      </c>
      <c r="M47" s="42">
        <v>79</v>
      </c>
      <c r="N47" s="42">
        <v>55</v>
      </c>
      <c r="O47" s="42">
        <v>63</v>
      </c>
      <c r="P47" s="42"/>
    </row>
    <row r="48" spans="2:16" ht="15" customHeight="1" x14ac:dyDescent="0.35">
      <c r="B48" s="86" t="s">
        <v>29</v>
      </c>
      <c r="C48" s="67" t="s">
        <v>187</v>
      </c>
      <c r="D48" s="42"/>
      <c r="E48" s="42"/>
      <c r="F48" s="42"/>
      <c r="G48" s="42"/>
      <c r="H48" s="42"/>
      <c r="I48" s="42"/>
      <c r="J48" s="42"/>
      <c r="K48" s="42"/>
      <c r="L48" s="42">
        <v>41</v>
      </c>
      <c r="M48" s="42">
        <v>35</v>
      </c>
      <c r="N48" s="42">
        <v>33</v>
      </c>
      <c r="O48" s="42">
        <v>34</v>
      </c>
      <c r="P48" s="42"/>
    </row>
    <row r="49" spans="2:16" ht="15" customHeight="1" x14ac:dyDescent="0.35">
      <c r="B49" s="86" t="s">
        <v>28</v>
      </c>
      <c r="C49" s="67" t="s">
        <v>187</v>
      </c>
      <c r="D49" s="42">
        <v>140</v>
      </c>
      <c r="E49" s="42">
        <v>141</v>
      </c>
      <c r="F49" s="42">
        <v>112</v>
      </c>
      <c r="G49" s="42">
        <v>93</v>
      </c>
      <c r="H49" s="42">
        <v>93</v>
      </c>
      <c r="I49" s="42">
        <v>93</v>
      </c>
      <c r="J49" s="42">
        <v>80</v>
      </c>
      <c r="K49" s="42">
        <v>47</v>
      </c>
      <c r="L49" s="42">
        <v>84</v>
      </c>
      <c r="M49" s="42">
        <v>45</v>
      </c>
      <c r="N49" s="42">
        <v>52</v>
      </c>
      <c r="O49" s="42">
        <v>83</v>
      </c>
      <c r="P49" s="42"/>
    </row>
    <row r="50" spans="2:16" ht="15" customHeight="1" x14ac:dyDescent="0.35">
      <c r="B50" s="86" t="s">
        <v>27</v>
      </c>
      <c r="C50" s="67" t="s">
        <v>187</v>
      </c>
      <c r="D50" s="42">
        <v>171</v>
      </c>
      <c r="E50" s="42">
        <v>192</v>
      </c>
      <c r="F50" s="42">
        <v>176</v>
      </c>
      <c r="G50" s="42">
        <v>140</v>
      </c>
      <c r="H50" s="42">
        <v>90</v>
      </c>
      <c r="I50" s="42">
        <v>97</v>
      </c>
      <c r="J50" s="42">
        <v>68</v>
      </c>
      <c r="K50" s="42">
        <v>56</v>
      </c>
      <c r="L50" s="42">
        <v>57</v>
      </c>
      <c r="M50" s="42">
        <v>62</v>
      </c>
      <c r="N50" s="42">
        <v>61</v>
      </c>
      <c r="O50" s="42"/>
      <c r="P50" s="42"/>
    </row>
    <row r="51" spans="2:16" ht="15" customHeight="1" x14ac:dyDescent="0.35">
      <c r="B51" s="86" t="s">
        <v>26</v>
      </c>
      <c r="C51" s="67" t="s">
        <v>187</v>
      </c>
      <c r="D51" s="42">
        <v>66</v>
      </c>
      <c r="E51" s="42">
        <v>49</v>
      </c>
      <c r="F51" s="42">
        <v>52</v>
      </c>
      <c r="G51" s="42">
        <v>42</v>
      </c>
      <c r="H51" s="42">
        <v>33</v>
      </c>
      <c r="I51" s="42">
        <v>100</v>
      </c>
      <c r="J51" s="42">
        <v>131</v>
      </c>
      <c r="K51" s="42">
        <v>113</v>
      </c>
      <c r="L51" s="42">
        <v>100</v>
      </c>
      <c r="M51" s="42">
        <v>80</v>
      </c>
      <c r="N51" s="42">
        <v>68</v>
      </c>
      <c r="O51" s="42"/>
      <c r="P51" s="42"/>
    </row>
    <row r="52" spans="2:16" ht="15" customHeight="1" x14ac:dyDescent="0.35">
      <c r="B52" s="86" t="s">
        <v>25</v>
      </c>
      <c r="C52" s="67" t="s">
        <v>187</v>
      </c>
      <c r="D52" s="42"/>
      <c r="E52" s="42"/>
      <c r="F52" s="42"/>
      <c r="G52" s="42"/>
      <c r="H52" s="42"/>
      <c r="I52" s="42"/>
      <c r="J52" s="42"/>
      <c r="K52" s="42"/>
      <c r="L52" s="42"/>
      <c r="M52" s="42"/>
      <c r="N52" s="42">
        <v>64</v>
      </c>
      <c r="O52" s="42"/>
      <c r="P52" s="42"/>
    </row>
    <row r="53" spans="2:16" ht="15" customHeight="1" thickBot="1" x14ac:dyDescent="0.4">
      <c r="B53" s="87" t="s">
        <v>24</v>
      </c>
      <c r="C53" s="74" t="s">
        <v>187</v>
      </c>
      <c r="D53" s="53"/>
      <c r="E53" s="53"/>
      <c r="F53" s="53"/>
      <c r="G53" s="53"/>
      <c r="H53" s="53">
        <v>57</v>
      </c>
      <c r="I53" s="53">
        <v>60</v>
      </c>
      <c r="J53" s="53">
        <v>58</v>
      </c>
      <c r="K53" s="53">
        <v>62</v>
      </c>
      <c r="L53" s="53">
        <v>63</v>
      </c>
      <c r="M53" s="53">
        <v>51</v>
      </c>
      <c r="N53" s="53">
        <v>38</v>
      </c>
      <c r="O53" s="53">
        <v>35</v>
      </c>
      <c r="P53" s="42"/>
    </row>
    <row r="54" spans="2:16" ht="15" customHeight="1" x14ac:dyDescent="0.35">
      <c r="B54" s="85" t="s">
        <v>23</v>
      </c>
      <c r="C54" s="75" t="s">
        <v>147</v>
      </c>
      <c r="D54" s="42">
        <v>147</v>
      </c>
      <c r="E54" s="61">
        <v>128</v>
      </c>
      <c r="F54" s="61">
        <v>123</v>
      </c>
      <c r="G54" s="61">
        <v>105</v>
      </c>
      <c r="H54" s="61">
        <v>102</v>
      </c>
      <c r="I54" s="61">
        <v>98</v>
      </c>
      <c r="J54" s="61">
        <v>71</v>
      </c>
      <c r="K54" s="61">
        <v>77</v>
      </c>
      <c r="L54" s="61"/>
      <c r="M54" s="61"/>
      <c r="N54" s="61"/>
      <c r="O54" s="42"/>
      <c r="P54" s="320"/>
    </row>
    <row r="55" spans="2:16" ht="15" customHeight="1" x14ac:dyDescent="0.35">
      <c r="B55" s="86" t="s">
        <v>22</v>
      </c>
      <c r="C55" s="67" t="s">
        <v>147</v>
      </c>
      <c r="D55" s="42">
        <v>174</v>
      </c>
      <c r="E55" s="42">
        <v>141</v>
      </c>
      <c r="F55" s="42">
        <v>118</v>
      </c>
      <c r="G55" s="42">
        <v>114</v>
      </c>
      <c r="H55" s="42">
        <v>113</v>
      </c>
      <c r="I55" s="42">
        <v>122</v>
      </c>
      <c r="J55" s="42">
        <v>110</v>
      </c>
      <c r="K55" s="42">
        <v>109</v>
      </c>
      <c r="L55" s="42">
        <v>111</v>
      </c>
      <c r="M55" s="42">
        <v>102</v>
      </c>
      <c r="N55" s="42">
        <v>99</v>
      </c>
      <c r="O55" s="42">
        <v>89</v>
      </c>
      <c r="P55" s="42"/>
    </row>
    <row r="56" spans="2:16" ht="15" customHeight="1" x14ac:dyDescent="0.35">
      <c r="B56" s="86" t="s">
        <v>21</v>
      </c>
      <c r="C56" s="67" t="s">
        <v>147</v>
      </c>
      <c r="D56" s="42">
        <v>97</v>
      </c>
      <c r="E56" s="42">
        <v>97</v>
      </c>
      <c r="F56" s="42">
        <v>84</v>
      </c>
      <c r="G56" s="42">
        <v>78</v>
      </c>
      <c r="H56" s="42">
        <v>79</v>
      </c>
      <c r="I56" s="42">
        <v>59</v>
      </c>
      <c r="J56" s="42">
        <v>89</v>
      </c>
      <c r="K56" s="42">
        <v>60</v>
      </c>
      <c r="L56" s="42">
        <v>49</v>
      </c>
      <c r="M56" s="42">
        <v>27</v>
      </c>
      <c r="N56" s="42">
        <v>31</v>
      </c>
      <c r="O56" s="42">
        <v>18</v>
      </c>
      <c r="P56" s="42"/>
    </row>
    <row r="57" spans="2:16" ht="15" customHeight="1" x14ac:dyDescent="0.35">
      <c r="B57" s="86" t="s">
        <v>20</v>
      </c>
      <c r="C57" s="67" t="s">
        <v>147</v>
      </c>
      <c r="D57" s="42">
        <v>95</v>
      </c>
      <c r="E57" s="42">
        <v>88</v>
      </c>
      <c r="F57" s="42">
        <v>85</v>
      </c>
      <c r="G57" s="42">
        <v>79</v>
      </c>
      <c r="H57" s="42">
        <v>76</v>
      </c>
      <c r="I57" s="42">
        <v>68</v>
      </c>
      <c r="J57" s="42">
        <v>69</v>
      </c>
      <c r="K57" s="42">
        <v>65</v>
      </c>
      <c r="L57" s="42">
        <v>62</v>
      </c>
      <c r="M57" s="42">
        <v>59</v>
      </c>
      <c r="N57" s="42">
        <v>37</v>
      </c>
      <c r="O57" s="42">
        <v>32</v>
      </c>
      <c r="P57" s="42"/>
    </row>
    <row r="58" spans="2:16" ht="15" customHeight="1" x14ac:dyDescent="0.35">
      <c r="B58" s="86" t="s">
        <v>19</v>
      </c>
      <c r="C58" s="67" t="s">
        <v>147</v>
      </c>
      <c r="D58" s="42">
        <v>172</v>
      </c>
      <c r="E58" s="42">
        <v>172</v>
      </c>
      <c r="F58" s="42">
        <v>173</v>
      </c>
      <c r="G58" s="42">
        <v>147</v>
      </c>
      <c r="H58" s="42">
        <v>139</v>
      </c>
      <c r="I58" s="42">
        <v>140</v>
      </c>
      <c r="J58" s="42">
        <v>138</v>
      </c>
      <c r="K58" s="42">
        <v>137</v>
      </c>
      <c r="L58" s="42">
        <v>121</v>
      </c>
      <c r="M58" s="42">
        <v>121</v>
      </c>
      <c r="N58" s="42">
        <v>74</v>
      </c>
      <c r="O58" s="42"/>
      <c r="P58" s="42"/>
    </row>
    <row r="59" spans="2:16" ht="15" customHeight="1" x14ac:dyDescent="0.35">
      <c r="B59" s="86" t="s">
        <v>18</v>
      </c>
      <c r="C59" s="67" t="s">
        <v>147</v>
      </c>
      <c r="D59" s="42">
        <v>62</v>
      </c>
      <c r="E59" s="42">
        <v>58</v>
      </c>
      <c r="F59" s="42">
        <v>58</v>
      </c>
      <c r="G59" s="42">
        <v>53</v>
      </c>
      <c r="H59" s="42"/>
      <c r="I59" s="42"/>
      <c r="J59" s="42"/>
      <c r="K59" s="42"/>
      <c r="L59" s="42"/>
      <c r="M59" s="42"/>
      <c r="N59" s="42"/>
      <c r="O59" s="42"/>
      <c r="P59" s="42"/>
    </row>
    <row r="60" spans="2:16" ht="15" customHeight="1" x14ac:dyDescent="0.35">
      <c r="B60" s="86" t="s">
        <v>17</v>
      </c>
      <c r="C60" s="67" t="s">
        <v>147</v>
      </c>
      <c r="D60" s="42">
        <v>102</v>
      </c>
      <c r="E60" s="42">
        <v>89</v>
      </c>
      <c r="F60" s="42">
        <v>95</v>
      </c>
      <c r="G60" s="42">
        <v>119</v>
      </c>
      <c r="H60" s="42">
        <v>141</v>
      </c>
      <c r="I60" s="42">
        <v>133</v>
      </c>
      <c r="J60" s="42">
        <v>102</v>
      </c>
      <c r="K60" s="42">
        <v>92</v>
      </c>
      <c r="L60" s="42">
        <v>81</v>
      </c>
      <c r="M60" s="42">
        <v>60</v>
      </c>
      <c r="N60" s="42"/>
      <c r="O60" s="42"/>
      <c r="P60" s="61"/>
    </row>
    <row r="61" spans="2:16" ht="15" customHeight="1" x14ac:dyDescent="0.35">
      <c r="B61" s="86" t="s">
        <v>16</v>
      </c>
      <c r="C61" s="67" t="s">
        <v>147</v>
      </c>
      <c r="D61" s="42">
        <v>152</v>
      </c>
      <c r="E61" s="42">
        <v>149</v>
      </c>
      <c r="F61" s="42">
        <v>140</v>
      </c>
      <c r="G61" s="42">
        <v>130</v>
      </c>
      <c r="H61" s="42">
        <v>119</v>
      </c>
      <c r="I61" s="42">
        <v>110</v>
      </c>
      <c r="J61" s="42">
        <v>100</v>
      </c>
      <c r="K61" s="42">
        <v>101</v>
      </c>
      <c r="L61" s="42">
        <v>89</v>
      </c>
      <c r="M61" s="42">
        <v>89</v>
      </c>
      <c r="N61" s="42">
        <v>51</v>
      </c>
      <c r="O61" s="42">
        <v>51</v>
      </c>
      <c r="P61" s="42"/>
    </row>
    <row r="62" spans="2:16" ht="15" customHeight="1" x14ac:dyDescent="0.35">
      <c r="B62" s="86" t="s">
        <v>15</v>
      </c>
      <c r="C62" s="67" t="s">
        <v>147</v>
      </c>
      <c r="D62" s="42">
        <v>105</v>
      </c>
      <c r="E62" s="42">
        <v>104</v>
      </c>
      <c r="F62" s="42">
        <v>109</v>
      </c>
      <c r="G62" s="42">
        <v>102</v>
      </c>
      <c r="H62" s="42">
        <v>113</v>
      </c>
      <c r="I62" s="42">
        <v>107</v>
      </c>
      <c r="J62" s="42">
        <v>81</v>
      </c>
      <c r="K62" s="42">
        <v>76</v>
      </c>
      <c r="L62" s="42"/>
      <c r="M62" s="42"/>
      <c r="N62" s="42"/>
      <c r="O62" s="42"/>
      <c r="P62" s="42"/>
    </row>
    <row r="63" spans="2:16" ht="15" customHeight="1" x14ac:dyDescent="0.35">
      <c r="B63" s="86" t="s">
        <v>14</v>
      </c>
      <c r="C63" s="67" t="s">
        <v>147</v>
      </c>
      <c r="D63" s="42">
        <v>106</v>
      </c>
      <c r="E63" s="42">
        <v>107</v>
      </c>
      <c r="F63" s="42">
        <v>116</v>
      </c>
      <c r="G63" s="42">
        <v>103</v>
      </c>
      <c r="H63" s="42">
        <v>110</v>
      </c>
      <c r="I63" s="42">
        <v>106</v>
      </c>
      <c r="J63" s="42">
        <v>82</v>
      </c>
      <c r="K63" s="42">
        <v>70</v>
      </c>
      <c r="L63" s="42">
        <v>67</v>
      </c>
      <c r="M63" s="42">
        <v>68</v>
      </c>
      <c r="N63" s="42">
        <v>65</v>
      </c>
      <c r="O63" s="42">
        <v>74</v>
      </c>
      <c r="P63" s="42"/>
    </row>
    <row r="64" spans="2:16" ht="15" customHeight="1" x14ac:dyDescent="0.35">
      <c r="B64" s="86" t="s">
        <v>13</v>
      </c>
      <c r="C64" s="67" t="s">
        <v>147</v>
      </c>
      <c r="D64" s="42">
        <v>263</v>
      </c>
      <c r="E64" s="42">
        <v>261</v>
      </c>
      <c r="F64" s="42">
        <v>281</v>
      </c>
      <c r="G64" s="42">
        <v>230</v>
      </c>
      <c r="H64" s="42">
        <v>226</v>
      </c>
      <c r="I64" s="42">
        <v>232</v>
      </c>
      <c r="J64" s="42">
        <v>223</v>
      </c>
      <c r="K64" s="42">
        <v>200</v>
      </c>
      <c r="L64" s="42">
        <v>190</v>
      </c>
      <c r="M64" s="42">
        <v>200</v>
      </c>
      <c r="N64" s="42">
        <v>107</v>
      </c>
      <c r="O64" s="42">
        <v>99</v>
      </c>
      <c r="P64" s="42"/>
    </row>
    <row r="65" spans="2:16" ht="15" customHeight="1" x14ac:dyDescent="0.35">
      <c r="B65" s="86" t="s">
        <v>12</v>
      </c>
      <c r="C65" s="67" t="s">
        <v>147</v>
      </c>
      <c r="D65" s="42"/>
      <c r="E65" s="42"/>
      <c r="F65" s="42"/>
      <c r="G65" s="42"/>
      <c r="H65" s="42"/>
      <c r="I65" s="42"/>
      <c r="J65" s="42"/>
      <c r="K65" s="42"/>
      <c r="L65" s="42"/>
      <c r="M65" s="42"/>
      <c r="N65" s="42">
        <v>112</v>
      </c>
      <c r="O65" s="42">
        <v>106</v>
      </c>
      <c r="P65" s="42"/>
    </row>
    <row r="66" spans="2:16" ht="15" customHeight="1" x14ac:dyDescent="0.35">
      <c r="B66" s="86" t="s">
        <v>11</v>
      </c>
      <c r="C66" s="67" t="s">
        <v>147</v>
      </c>
      <c r="D66" s="42"/>
      <c r="E66" s="42"/>
      <c r="F66" s="42">
        <v>132</v>
      </c>
      <c r="G66" s="42">
        <v>131</v>
      </c>
      <c r="H66" s="42">
        <v>123</v>
      </c>
      <c r="I66" s="42">
        <v>118</v>
      </c>
      <c r="J66" s="42">
        <v>115</v>
      </c>
      <c r="K66" s="42">
        <v>108</v>
      </c>
      <c r="L66" s="42">
        <v>106</v>
      </c>
      <c r="M66" s="42">
        <v>84</v>
      </c>
      <c r="N66" s="42">
        <v>40</v>
      </c>
      <c r="O66" s="42">
        <v>43</v>
      </c>
      <c r="P66" s="42"/>
    </row>
    <row r="67" spans="2:16" ht="15" customHeight="1" x14ac:dyDescent="0.35">
      <c r="B67" s="86" t="s">
        <v>10</v>
      </c>
      <c r="C67" s="67" t="s">
        <v>147</v>
      </c>
      <c r="D67" s="42">
        <v>119</v>
      </c>
      <c r="E67" s="42">
        <v>107</v>
      </c>
      <c r="F67" s="42">
        <v>116</v>
      </c>
      <c r="G67" s="42">
        <v>104</v>
      </c>
      <c r="H67" s="42">
        <v>104</v>
      </c>
      <c r="I67" s="42">
        <v>104</v>
      </c>
      <c r="J67" s="42">
        <v>103</v>
      </c>
      <c r="K67" s="42">
        <v>100</v>
      </c>
      <c r="L67" s="42">
        <v>99</v>
      </c>
      <c r="M67" s="42">
        <v>101</v>
      </c>
      <c r="N67" s="42">
        <v>61</v>
      </c>
      <c r="O67" s="42">
        <v>54</v>
      </c>
      <c r="P67" s="42"/>
    </row>
    <row r="68" spans="2:16" ht="15" customHeight="1" x14ac:dyDescent="0.35">
      <c r="B68" s="86" t="s">
        <v>9</v>
      </c>
      <c r="C68" s="67" t="s">
        <v>147</v>
      </c>
      <c r="D68" s="42">
        <v>149</v>
      </c>
      <c r="E68" s="42">
        <v>151</v>
      </c>
      <c r="F68" s="42">
        <v>147</v>
      </c>
      <c r="G68" s="42">
        <v>139</v>
      </c>
      <c r="H68" s="42">
        <v>124</v>
      </c>
      <c r="I68" s="42">
        <v>122</v>
      </c>
      <c r="J68" s="42">
        <v>115</v>
      </c>
      <c r="K68" s="42">
        <v>107</v>
      </c>
      <c r="L68" s="42">
        <v>110</v>
      </c>
      <c r="M68" s="42">
        <v>103</v>
      </c>
      <c r="N68" s="42">
        <v>93</v>
      </c>
      <c r="O68" s="42">
        <v>91</v>
      </c>
      <c r="P68" s="42"/>
    </row>
    <row r="69" spans="2:16" ht="15" customHeight="1" x14ac:dyDescent="0.35">
      <c r="B69" s="86" t="s">
        <v>8</v>
      </c>
      <c r="C69" s="67" t="s">
        <v>147</v>
      </c>
      <c r="D69" s="42"/>
      <c r="E69" s="42"/>
      <c r="F69" s="42"/>
      <c r="G69" s="42">
        <v>46</v>
      </c>
      <c r="H69" s="42">
        <v>92</v>
      </c>
      <c r="I69" s="42">
        <v>94</v>
      </c>
      <c r="J69" s="42">
        <v>60</v>
      </c>
      <c r="K69" s="42">
        <v>52</v>
      </c>
      <c r="L69" s="42">
        <v>46</v>
      </c>
      <c r="M69" s="42">
        <v>41</v>
      </c>
      <c r="N69" s="42">
        <v>18</v>
      </c>
      <c r="O69" s="42">
        <v>17</v>
      </c>
      <c r="P69" s="42"/>
    </row>
    <row r="70" spans="2:16" ht="15" customHeight="1" x14ac:dyDescent="0.35">
      <c r="B70" s="86" t="s">
        <v>7</v>
      </c>
      <c r="C70" s="67" t="s">
        <v>147</v>
      </c>
      <c r="D70" s="42">
        <v>107</v>
      </c>
      <c r="E70" s="42">
        <v>99</v>
      </c>
      <c r="F70" s="42">
        <v>100</v>
      </c>
      <c r="G70" s="42">
        <v>102</v>
      </c>
      <c r="H70" s="42">
        <v>118</v>
      </c>
      <c r="I70" s="42">
        <v>138</v>
      </c>
      <c r="J70" s="42">
        <v>91</v>
      </c>
      <c r="K70" s="42">
        <v>89</v>
      </c>
      <c r="L70" s="42">
        <v>91</v>
      </c>
      <c r="M70" s="42">
        <v>88</v>
      </c>
      <c r="N70" s="42">
        <v>79</v>
      </c>
      <c r="O70" s="42">
        <v>78</v>
      </c>
      <c r="P70" s="42"/>
    </row>
    <row r="71" spans="2:16" ht="15" customHeight="1" x14ac:dyDescent="0.35">
      <c r="B71" s="86" t="s">
        <v>6</v>
      </c>
      <c r="C71" s="67" t="s">
        <v>147</v>
      </c>
      <c r="D71" s="42">
        <v>118</v>
      </c>
      <c r="E71" s="42">
        <v>119</v>
      </c>
      <c r="F71" s="42">
        <v>116</v>
      </c>
      <c r="G71" s="42">
        <v>113</v>
      </c>
      <c r="H71" s="42">
        <v>110</v>
      </c>
      <c r="I71" s="42">
        <v>113</v>
      </c>
      <c r="J71" s="42">
        <v>92</v>
      </c>
      <c r="K71" s="42">
        <v>87</v>
      </c>
      <c r="L71" s="42">
        <v>83</v>
      </c>
      <c r="M71" s="42">
        <v>80</v>
      </c>
      <c r="N71" s="42">
        <v>69</v>
      </c>
      <c r="O71" s="42"/>
      <c r="P71" s="42"/>
    </row>
    <row r="72" spans="2:16" ht="15" customHeight="1" thickBot="1" x14ac:dyDescent="0.4">
      <c r="B72" s="87" t="s">
        <v>5</v>
      </c>
      <c r="C72" s="74" t="s">
        <v>147</v>
      </c>
      <c r="D72" s="53">
        <v>115</v>
      </c>
      <c r="E72" s="53">
        <v>113</v>
      </c>
      <c r="F72" s="53">
        <v>110</v>
      </c>
      <c r="G72" s="53">
        <v>91</v>
      </c>
      <c r="H72" s="53">
        <v>81</v>
      </c>
      <c r="I72" s="53">
        <v>87</v>
      </c>
      <c r="J72" s="53">
        <v>89</v>
      </c>
      <c r="K72" s="53">
        <v>83</v>
      </c>
      <c r="L72" s="53">
        <v>79</v>
      </c>
      <c r="M72" s="53">
        <v>58</v>
      </c>
      <c r="N72" s="53">
        <v>70</v>
      </c>
      <c r="O72" s="53">
        <v>62</v>
      </c>
      <c r="P72" s="42"/>
    </row>
    <row r="73" spans="2:16" x14ac:dyDescent="0.35">
      <c r="P73" s="373"/>
    </row>
    <row r="74" spans="2:16" x14ac:dyDescent="0.35">
      <c r="B74" s="27" t="s">
        <v>210</v>
      </c>
    </row>
    <row r="75" spans="2:16" x14ac:dyDescent="0.35">
      <c r="B75" s="29"/>
    </row>
    <row r="76" spans="2:16" x14ac:dyDescent="0.35">
      <c r="B76" s="27" t="s">
        <v>209</v>
      </c>
    </row>
  </sheetData>
  <mergeCells count="2">
    <mergeCell ref="B3:C3"/>
    <mergeCell ref="B2:C2"/>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Q76"/>
  <sheetViews>
    <sheetView showGridLines="0" zoomScale="85" zoomScaleNormal="85" workbookViewId="0">
      <pane xSplit="3" ySplit="5" topLeftCell="D6" activePane="bottomRight" state="frozenSplit"/>
      <selection pane="topRight" activeCell="D1" sqref="D1"/>
      <selection pane="bottomLeft" activeCell="A6" sqref="A6"/>
      <selection pane="bottomRight" activeCell="B9" sqref="B6:P9"/>
    </sheetView>
  </sheetViews>
  <sheetFormatPr defaultColWidth="14.25" defaultRowHeight="13.5" x14ac:dyDescent="0.35"/>
  <cols>
    <col min="1" max="1" width="3.75" style="9" customWidth="1"/>
    <col min="2" max="2" width="36.875" style="9" customWidth="1"/>
    <col min="3" max="3" width="18.625" style="9" customWidth="1"/>
    <col min="4" max="16" width="14.75" style="9" customWidth="1"/>
    <col min="17" max="17" width="11" style="9" customWidth="1"/>
    <col min="18" max="16384" width="14.25" style="9"/>
  </cols>
  <sheetData>
    <row r="1" spans="1:17" ht="13.9" thickBot="1" x14ac:dyDescent="0.4">
      <c r="A1" s="24"/>
      <c r="B1" s="30"/>
      <c r="C1" s="30"/>
    </row>
    <row r="2" spans="1:17" ht="21" thickBot="1" x14ac:dyDescent="0.4">
      <c r="B2" s="518" t="s">
        <v>225</v>
      </c>
      <c r="C2" s="518"/>
    </row>
    <row r="3" spans="1:17" ht="77.25" customHeight="1" x14ac:dyDescent="0.35">
      <c r="B3" s="514" t="s">
        <v>253</v>
      </c>
      <c r="C3" s="514"/>
    </row>
    <row r="4" spans="1:17" ht="15" customHeight="1" x14ac:dyDescent="0.35"/>
    <row r="5" spans="1:17" s="10" customFormat="1" ht="15" customHeight="1" x14ac:dyDescent="0.35">
      <c r="B5" s="73" t="s">
        <v>67</v>
      </c>
      <c r="C5" s="73" t="s">
        <v>1</v>
      </c>
      <c r="D5" s="73" t="s">
        <v>211</v>
      </c>
      <c r="E5" s="73" t="s">
        <v>212</v>
      </c>
      <c r="F5" s="73" t="s">
        <v>213</v>
      </c>
      <c r="G5" s="73" t="s">
        <v>214</v>
      </c>
      <c r="H5" s="73" t="s">
        <v>215</v>
      </c>
      <c r="I5" s="73" t="s">
        <v>216</v>
      </c>
      <c r="J5" s="73" t="s">
        <v>217</v>
      </c>
      <c r="K5" s="73" t="s">
        <v>218</v>
      </c>
      <c r="L5" s="73" t="s">
        <v>219</v>
      </c>
      <c r="M5" s="73" t="s">
        <v>220</v>
      </c>
      <c r="N5" s="73" t="s">
        <v>221</v>
      </c>
      <c r="O5" s="101" t="s">
        <v>235</v>
      </c>
      <c r="P5" s="73" t="s">
        <v>413</v>
      </c>
      <c r="Q5" s="9"/>
    </row>
    <row r="6" spans="1:17" ht="15" customHeight="1" x14ac:dyDescent="0.35">
      <c r="B6" s="463" t="s">
        <v>187</v>
      </c>
      <c r="C6" s="457" t="s">
        <v>190</v>
      </c>
      <c r="D6" s="457">
        <v>1425</v>
      </c>
      <c r="E6" s="457">
        <v>1215</v>
      </c>
      <c r="F6" s="457">
        <v>1032</v>
      </c>
      <c r="G6" s="457">
        <v>851</v>
      </c>
      <c r="H6" s="457">
        <v>769</v>
      </c>
      <c r="I6" s="457">
        <v>689</v>
      </c>
      <c r="J6" s="457">
        <v>704</v>
      </c>
      <c r="K6" s="457">
        <v>667</v>
      </c>
      <c r="L6" s="457">
        <v>684</v>
      </c>
      <c r="M6" s="457">
        <v>638</v>
      </c>
      <c r="N6" s="457">
        <v>659</v>
      </c>
      <c r="O6" s="457">
        <v>670</v>
      </c>
      <c r="P6" s="457"/>
      <c r="Q6" s="11"/>
    </row>
    <row r="7" spans="1:17" ht="15" customHeight="1" x14ac:dyDescent="0.35">
      <c r="B7" s="464" t="s">
        <v>147</v>
      </c>
      <c r="C7" s="465" t="s">
        <v>190</v>
      </c>
      <c r="D7" s="465">
        <v>1676</v>
      </c>
      <c r="E7" s="465">
        <v>1596</v>
      </c>
      <c r="F7" s="465">
        <v>1493</v>
      </c>
      <c r="G7" s="465">
        <v>1228</v>
      </c>
      <c r="H7" s="465">
        <v>1317</v>
      </c>
      <c r="I7" s="465">
        <v>1274</v>
      </c>
      <c r="J7" s="465">
        <v>1160</v>
      </c>
      <c r="K7" s="465">
        <v>1154</v>
      </c>
      <c r="L7" s="465">
        <v>1145</v>
      </c>
      <c r="M7" s="497">
        <v>1172</v>
      </c>
      <c r="N7" s="465">
        <v>1147</v>
      </c>
      <c r="O7" s="465">
        <v>1151</v>
      </c>
      <c r="P7" s="457"/>
      <c r="Q7" s="11"/>
    </row>
    <row r="8" spans="1:17" ht="15" customHeight="1" thickBot="1" x14ac:dyDescent="0.4">
      <c r="B8" s="471" t="s">
        <v>186</v>
      </c>
      <c r="C8" s="472" t="s">
        <v>190</v>
      </c>
      <c r="D8" s="472"/>
      <c r="E8" s="472"/>
      <c r="F8" s="472">
        <v>1075</v>
      </c>
      <c r="G8" s="472">
        <v>830</v>
      </c>
      <c r="H8" s="472">
        <v>1026</v>
      </c>
      <c r="I8" s="472">
        <v>992</v>
      </c>
      <c r="J8" s="472">
        <v>1124</v>
      </c>
      <c r="K8" s="472">
        <v>828</v>
      </c>
      <c r="L8" s="472">
        <v>820</v>
      </c>
      <c r="M8" s="472">
        <v>801</v>
      </c>
      <c r="N8" s="472">
        <v>720</v>
      </c>
      <c r="O8" s="472">
        <v>905</v>
      </c>
      <c r="P8" s="457"/>
      <c r="Q8" s="11"/>
    </row>
    <row r="9" spans="1:17" ht="15" customHeight="1" thickTop="1" thickBot="1" x14ac:dyDescent="0.4">
      <c r="B9" s="449" t="s">
        <v>66</v>
      </c>
      <c r="C9" s="450" t="s">
        <v>190</v>
      </c>
      <c r="D9" s="450">
        <v>1561</v>
      </c>
      <c r="E9" s="450">
        <v>1419</v>
      </c>
      <c r="F9" s="450">
        <v>1279</v>
      </c>
      <c r="G9" s="450">
        <v>1055</v>
      </c>
      <c r="H9" s="450">
        <v>1059</v>
      </c>
      <c r="I9" s="450">
        <v>1003</v>
      </c>
      <c r="J9" s="450">
        <v>951</v>
      </c>
      <c r="K9" s="450">
        <v>930</v>
      </c>
      <c r="L9" s="450">
        <v>910</v>
      </c>
      <c r="M9" s="450">
        <v>881</v>
      </c>
      <c r="N9" s="450">
        <v>876</v>
      </c>
      <c r="O9" s="450">
        <v>885</v>
      </c>
      <c r="P9" s="498">
        <v>859</v>
      </c>
      <c r="Q9" s="11"/>
    </row>
    <row r="10" spans="1:17" ht="15" customHeight="1" thickTop="1" x14ac:dyDescent="0.35">
      <c r="B10" s="92" t="s">
        <v>188</v>
      </c>
      <c r="C10" s="28" t="s">
        <v>190</v>
      </c>
      <c r="D10" s="28"/>
      <c r="E10" s="28"/>
      <c r="F10" s="28"/>
      <c r="G10" s="28"/>
      <c r="H10" s="28"/>
      <c r="I10" s="28"/>
      <c r="J10" s="28"/>
      <c r="K10" s="28"/>
      <c r="L10" s="28"/>
      <c r="M10" s="28"/>
      <c r="N10" s="28"/>
      <c r="O10" s="50"/>
      <c r="P10" s="374"/>
      <c r="Q10" s="11"/>
    </row>
    <row r="11" spans="1:17" ht="15" customHeight="1" x14ac:dyDescent="0.35">
      <c r="B11" s="92" t="s">
        <v>189</v>
      </c>
      <c r="C11" s="28" t="s">
        <v>188</v>
      </c>
      <c r="D11" s="28"/>
      <c r="E11" s="28"/>
      <c r="F11" s="28"/>
      <c r="G11" s="28"/>
      <c r="H11" s="28"/>
      <c r="I11" s="28"/>
      <c r="J11" s="28"/>
      <c r="K11" s="28"/>
      <c r="L11" s="28"/>
      <c r="M11" s="28"/>
      <c r="N11" s="28"/>
      <c r="O11" s="50"/>
      <c r="P11" s="28"/>
      <c r="Q11" s="11"/>
    </row>
    <row r="12" spans="1:17" ht="15" customHeight="1" thickBot="1" x14ac:dyDescent="0.4">
      <c r="B12" s="93" t="s">
        <v>65</v>
      </c>
      <c r="C12" s="51" t="s">
        <v>188</v>
      </c>
      <c r="D12" s="51"/>
      <c r="E12" s="51"/>
      <c r="F12" s="51"/>
      <c r="G12" s="51"/>
      <c r="H12" s="51"/>
      <c r="I12" s="51"/>
      <c r="J12" s="51"/>
      <c r="K12" s="51"/>
      <c r="L12" s="51"/>
      <c r="M12" s="51"/>
      <c r="N12" s="51"/>
      <c r="O12" s="52"/>
      <c r="P12" s="28"/>
      <c r="Q12" s="11"/>
    </row>
    <row r="13" spans="1:17" ht="15" customHeight="1" x14ac:dyDescent="0.35">
      <c r="B13" s="92" t="s">
        <v>64</v>
      </c>
      <c r="C13" s="28" t="s">
        <v>186</v>
      </c>
      <c r="D13" s="28"/>
      <c r="E13" s="28"/>
      <c r="F13" s="28"/>
      <c r="G13" s="28"/>
      <c r="H13" s="28"/>
      <c r="I13" s="28"/>
      <c r="J13" s="28"/>
      <c r="K13" s="28"/>
      <c r="L13" s="28">
        <v>894</v>
      </c>
      <c r="M13" s="28">
        <v>864</v>
      </c>
      <c r="N13" s="28">
        <v>833</v>
      </c>
      <c r="O13" s="50"/>
      <c r="P13" s="372"/>
      <c r="Q13" s="11"/>
    </row>
    <row r="14" spans="1:17" ht="15" customHeight="1" x14ac:dyDescent="0.35">
      <c r="B14" s="92" t="s">
        <v>63</v>
      </c>
      <c r="C14" s="28" t="s">
        <v>186</v>
      </c>
      <c r="D14" s="28"/>
      <c r="E14" s="28"/>
      <c r="F14" s="28"/>
      <c r="G14" s="28"/>
      <c r="H14" s="28"/>
      <c r="I14" s="28"/>
      <c r="J14" s="28"/>
      <c r="K14" s="28"/>
      <c r="L14" s="28">
        <v>401</v>
      </c>
      <c r="M14" s="28">
        <v>401</v>
      </c>
      <c r="N14" s="28">
        <v>75</v>
      </c>
      <c r="O14" s="50">
        <v>710</v>
      </c>
      <c r="P14" s="28"/>
      <c r="Q14" s="11"/>
    </row>
    <row r="15" spans="1:17" ht="15" customHeight="1" x14ac:dyDescent="0.35">
      <c r="B15" s="92" t="s">
        <v>62</v>
      </c>
      <c r="C15" s="28" t="s">
        <v>186</v>
      </c>
      <c r="D15" s="28"/>
      <c r="E15" s="28"/>
      <c r="F15" s="28">
        <v>1653</v>
      </c>
      <c r="G15" s="28">
        <v>1251</v>
      </c>
      <c r="H15" s="28">
        <v>1341</v>
      </c>
      <c r="I15" s="28">
        <v>1493</v>
      </c>
      <c r="J15" s="28">
        <v>1691</v>
      </c>
      <c r="K15" s="28">
        <v>1294</v>
      </c>
      <c r="L15" s="28">
        <v>1149</v>
      </c>
      <c r="M15" s="28">
        <v>1247</v>
      </c>
      <c r="N15" s="28">
        <v>1210</v>
      </c>
      <c r="O15" s="50">
        <v>1311</v>
      </c>
      <c r="P15" s="28"/>
      <c r="Q15" s="11"/>
    </row>
    <row r="16" spans="1:17" ht="15" customHeight="1" x14ac:dyDescent="0.35">
      <c r="B16" s="92" t="s">
        <v>61</v>
      </c>
      <c r="C16" s="28" t="s">
        <v>186</v>
      </c>
      <c r="D16" s="28"/>
      <c r="E16" s="28"/>
      <c r="F16" s="28">
        <v>1004</v>
      </c>
      <c r="G16" s="28">
        <v>604</v>
      </c>
      <c r="H16" s="28">
        <v>1148</v>
      </c>
      <c r="I16" s="28">
        <v>1061</v>
      </c>
      <c r="J16" s="28">
        <v>891</v>
      </c>
      <c r="K16" s="28">
        <v>486</v>
      </c>
      <c r="L16" s="28">
        <v>797</v>
      </c>
      <c r="M16" s="28">
        <v>471</v>
      </c>
      <c r="N16" s="28">
        <v>632</v>
      </c>
      <c r="O16" s="50"/>
      <c r="P16" s="28"/>
      <c r="Q16" s="11"/>
    </row>
    <row r="17" spans="2:17" ht="15" customHeight="1" x14ac:dyDescent="0.35">
      <c r="B17" s="92" t="s">
        <v>60</v>
      </c>
      <c r="C17" s="28" t="s">
        <v>186</v>
      </c>
      <c r="D17" s="28"/>
      <c r="E17" s="28"/>
      <c r="F17" s="28">
        <v>619</v>
      </c>
      <c r="G17" s="28">
        <v>619</v>
      </c>
      <c r="H17" s="28">
        <v>989</v>
      </c>
      <c r="I17" s="28">
        <v>859</v>
      </c>
      <c r="J17" s="28">
        <v>638</v>
      </c>
      <c r="K17" s="28">
        <v>579</v>
      </c>
      <c r="L17" s="28">
        <v>722</v>
      </c>
      <c r="M17" s="28">
        <v>622</v>
      </c>
      <c r="N17" s="28">
        <v>861</v>
      </c>
      <c r="O17" s="50"/>
      <c r="P17" s="28"/>
      <c r="Q17" s="11"/>
    </row>
    <row r="18" spans="2:17" ht="15" customHeight="1" thickBot="1" x14ac:dyDescent="0.4">
      <c r="B18" s="93" t="s">
        <v>59</v>
      </c>
      <c r="C18" s="51" t="s">
        <v>186</v>
      </c>
      <c r="D18" s="51"/>
      <c r="E18" s="51"/>
      <c r="F18" s="51"/>
      <c r="G18" s="51">
        <v>861</v>
      </c>
      <c r="H18" s="51">
        <v>784</v>
      </c>
      <c r="I18" s="51">
        <v>724</v>
      </c>
      <c r="J18" s="51">
        <v>1241</v>
      </c>
      <c r="K18" s="51">
        <v>921</v>
      </c>
      <c r="L18" s="51">
        <v>1038</v>
      </c>
      <c r="M18" s="51">
        <v>1187</v>
      </c>
      <c r="N18" s="51">
        <v>725</v>
      </c>
      <c r="O18" s="52">
        <v>827</v>
      </c>
      <c r="P18" s="28"/>
      <c r="Q18" s="11"/>
    </row>
    <row r="19" spans="2:17" ht="15" customHeight="1" x14ac:dyDescent="0.35">
      <c r="B19" s="92" t="s">
        <v>58</v>
      </c>
      <c r="C19" s="28" t="s">
        <v>187</v>
      </c>
      <c r="D19" s="28">
        <v>1095</v>
      </c>
      <c r="E19" s="28">
        <v>1166</v>
      </c>
      <c r="F19" s="28">
        <v>1120</v>
      </c>
      <c r="G19" s="28">
        <v>972</v>
      </c>
      <c r="H19" s="28">
        <v>817</v>
      </c>
      <c r="I19" s="28">
        <v>793</v>
      </c>
      <c r="J19" s="28">
        <v>845</v>
      </c>
      <c r="K19" s="28">
        <v>796</v>
      </c>
      <c r="L19" s="28">
        <v>790</v>
      </c>
      <c r="M19" s="28">
        <v>716</v>
      </c>
      <c r="N19" s="28">
        <v>760</v>
      </c>
      <c r="O19" s="50">
        <v>703</v>
      </c>
      <c r="P19" s="372"/>
      <c r="Q19" s="11"/>
    </row>
    <row r="20" spans="2:17" ht="15" customHeight="1" x14ac:dyDescent="0.35">
      <c r="B20" s="92" t="s">
        <v>57</v>
      </c>
      <c r="C20" s="28" t="s">
        <v>187</v>
      </c>
      <c r="D20" s="28">
        <v>747</v>
      </c>
      <c r="E20" s="28">
        <v>848</v>
      </c>
      <c r="F20" s="28">
        <v>656</v>
      </c>
      <c r="G20" s="28">
        <v>577</v>
      </c>
      <c r="H20" s="28">
        <v>572</v>
      </c>
      <c r="I20" s="28">
        <v>386</v>
      </c>
      <c r="J20" s="28">
        <v>1</v>
      </c>
      <c r="K20" s="28"/>
      <c r="L20" s="28"/>
      <c r="M20" s="28"/>
      <c r="N20" s="28"/>
      <c r="O20" s="50"/>
      <c r="P20" s="28"/>
      <c r="Q20" s="11"/>
    </row>
    <row r="21" spans="2:17" ht="15" customHeight="1" x14ac:dyDescent="0.35">
      <c r="B21" s="92" t="s">
        <v>56</v>
      </c>
      <c r="C21" s="28" t="s">
        <v>187</v>
      </c>
      <c r="D21" s="28">
        <v>448</v>
      </c>
      <c r="E21" s="28">
        <v>499</v>
      </c>
      <c r="F21" s="28">
        <v>562</v>
      </c>
      <c r="G21" s="28">
        <v>439</v>
      </c>
      <c r="H21" s="28">
        <v>405</v>
      </c>
      <c r="I21" s="28">
        <v>371</v>
      </c>
      <c r="J21" s="28">
        <v>230</v>
      </c>
      <c r="K21" s="28"/>
      <c r="L21" s="28"/>
      <c r="M21" s="28"/>
      <c r="N21" s="28"/>
      <c r="O21" s="50"/>
      <c r="P21" s="28"/>
      <c r="Q21" s="11"/>
    </row>
    <row r="22" spans="2:17" ht="15" customHeight="1" x14ac:dyDescent="0.35">
      <c r="B22" s="92" t="s">
        <v>55</v>
      </c>
      <c r="C22" s="28" t="s">
        <v>187</v>
      </c>
      <c r="D22" s="28"/>
      <c r="E22" s="28"/>
      <c r="F22" s="28"/>
      <c r="G22" s="28"/>
      <c r="H22" s="28"/>
      <c r="I22" s="28"/>
      <c r="J22" s="28"/>
      <c r="K22" s="28"/>
      <c r="L22" s="28"/>
      <c r="M22" s="28">
        <v>647</v>
      </c>
      <c r="N22" s="28">
        <v>460</v>
      </c>
      <c r="O22" s="50"/>
      <c r="P22" s="28"/>
      <c r="Q22" s="11"/>
    </row>
    <row r="23" spans="2:17" ht="15" customHeight="1" x14ac:dyDescent="0.35">
      <c r="B23" s="92" t="s">
        <v>54</v>
      </c>
      <c r="C23" s="28" t="s">
        <v>187</v>
      </c>
      <c r="D23" s="28"/>
      <c r="E23" s="28"/>
      <c r="F23" s="28"/>
      <c r="G23" s="28"/>
      <c r="H23" s="28"/>
      <c r="I23" s="28"/>
      <c r="J23" s="28"/>
      <c r="K23" s="28"/>
      <c r="L23" s="28"/>
      <c r="M23" s="28"/>
      <c r="N23" s="28">
        <v>410</v>
      </c>
      <c r="O23" s="50">
        <v>549</v>
      </c>
      <c r="P23" s="28"/>
      <c r="Q23" s="11"/>
    </row>
    <row r="24" spans="2:17" ht="15" customHeight="1" x14ac:dyDescent="0.35">
      <c r="B24" s="92" t="s">
        <v>53</v>
      </c>
      <c r="C24" s="28" t="s">
        <v>187</v>
      </c>
      <c r="D24" s="28"/>
      <c r="E24" s="28"/>
      <c r="F24" s="28"/>
      <c r="G24" s="28"/>
      <c r="H24" s="28"/>
      <c r="I24" s="28"/>
      <c r="J24" s="28"/>
      <c r="K24" s="28"/>
      <c r="L24" s="28"/>
      <c r="M24" s="28">
        <v>850</v>
      </c>
      <c r="N24" s="28">
        <v>853</v>
      </c>
      <c r="O24" s="50">
        <v>819</v>
      </c>
      <c r="P24" s="28"/>
      <c r="Q24" s="11"/>
    </row>
    <row r="25" spans="2:17" ht="15" customHeight="1" x14ac:dyDescent="0.35">
      <c r="B25" s="92" t="s">
        <v>52</v>
      </c>
      <c r="C25" s="28" t="s">
        <v>187</v>
      </c>
      <c r="D25" s="28">
        <v>1903</v>
      </c>
      <c r="E25" s="28">
        <v>1571</v>
      </c>
      <c r="F25" s="28">
        <v>1252</v>
      </c>
      <c r="G25" s="28">
        <v>1189</v>
      </c>
      <c r="H25" s="28">
        <v>1102</v>
      </c>
      <c r="I25" s="28"/>
      <c r="J25" s="28"/>
      <c r="K25" s="28"/>
      <c r="L25" s="28"/>
      <c r="M25" s="28"/>
      <c r="N25" s="28"/>
      <c r="O25" s="50"/>
      <c r="P25" s="28"/>
      <c r="Q25" s="11"/>
    </row>
    <row r="26" spans="2:17" ht="15" customHeight="1" x14ac:dyDescent="0.35">
      <c r="B26" s="92" t="s">
        <v>51</v>
      </c>
      <c r="C26" s="28" t="s">
        <v>187</v>
      </c>
      <c r="D26" s="28"/>
      <c r="E26" s="28"/>
      <c r="F26" s="28"/>
      <c r="G26" s="28"/>
      <c r="H26" s="28"/>
      <c r="I26" s="28"/>
      <c r="J26" s="28"/>
      <c r="K26" s="28"/>
      <c r="L26" s="28"/>
      <c r="M26" s="28"/>
      <c r="N26" s="28">
        <v>500</v>
      </c>
      <c r="O26" s="50">
        <v>566</v>
      </c>
      <c r="P26" s="28"/>
      <c r="Q26" s="11"/>
    </row>
    <row r="27" spans="2:17" ht="15" customHeight="1" x14ac:dyDescent="0.35">
      <c r="B27" s="92" t="s">
        <v>50</v>
      </c>
      <c r="C27" s="28" t="s">
        <v>187</v>
      </c>
      <c r="D27" s="28"/>
      <c r="E27" s="28"/>
      <c r="F27" s="28"/>
      <c r="G27" s="28"/>
      <c r="H27" s="28">
        <v>253</v>
      </c>
      <c r="I27" s="28">
        <v>340</v>
      </c>
      <c r="J27" s="28">
        <v>362</v>
      </c>
      <c r="K27" s="28">
        <v>405</v>
      </c>
      <c r="L27" s="28">
        <v>414</v>
      </c>
      <c r="M27" s="28">
        <v>393</v>
      </c>
      <c r="N27" s="28">
        <v>412</v>
      </c>
      <c r="O27" s="50"/>
      <c r="P27" s="28"/>
      <c r="Q27" s="11"/>
    </row>
    <row r="28" spans="2:17" ht="15" customHeight="1" x14ac:dyDescent="0.35">
      <c r="B28" s="92" t="s">
        <v>49</v>
      </c>
      <c r="C28" s="28" t="s">
        <v>187</v>
      </c>
      <c r="D28" s="28">
        <v>719</v>
      </c>
      <c r="E28" s="28">
        <v>641</v>
      </c>
      <c r="F28" s="28">
        <v>734</v>
      </c>
      <c r="G28" s="28">
        <v>657</v>
      </c>
      <c r="H28" s="28">
        <v>655</v>
      </c>
      <c r="I28" s="28">
        <v>468</v>
      </c>
      <c r="J28" s="28">
        <v>484</v>
      </c>
      <c r="K28" s="28">
        <v>468</v>
      </c>
      <c r="L28" s="28">
        <v>485</v>
      </c>
      <c r="M28" s="28">
        <v>593</v>
      </c>
      <c r="N28" s="28">
        <v>580</v>
      </c>
      <c r="O28" s="50">
        <v>576</v>
      </c>
      <c r="P28" s="28"/>
      <c r="Q28" s="11"/>
    </row>
    <row r="29" spans="2:17" ht="15" customHeight="1" x14ac:dyDescent="0.35">
      <c r="B29" s="92" t="s">
        <v>48</v>
      </c>
      <c r="C29" s="28" t="s">
        <v>187</v>
      </c>
      <c r="D29" s="28"/>
      <c r="E29" s="28"/>
      <c r="F29" s="28"/>
      <c r="G29" s="28">
        <v>42</v>
      </c>
      <c r="H29" s="28">
        <v>339</v>
      </c>
      <c r="I29" s="28">
        <v>521</v>
      </c>
      <c r="J29" s="28">
        <v>534</v>
      </c>
      <c r="K29" s="28">
        <v>496</v>
      </c>
      <c r="L29" s="28">
        <v>633</v>
      </c>
      <c r="M29" s="28">
        <v>592</v>
      </c>
      <c r="N29" s="28">
        <v>738</v>
      </c>
      <c r="O29" s="50">
        <v>1745</v>
      </c>
      <c r="P29" s="28"/>
      <c r="Q29" s="11"/>
    </row>
    <row r="30" spans="2:17" ht="15" customHeight="1" x14ac:dyDescent="0.35">
      <c r="B30" s="92" t="s">
        <v>47</v>
      </c>
      <c r="C30" s="28" t="s">
        <v>187</v>
      </c>
      <c r="D30" s="28"/>
      <c r="E30" s="28"/>
      <c r="F30" s="28"/>
      <c r="G30" s="28"/>
      <c r="H30" s="28"/>
      <c r="I30" s="28"/>
      <c r="J30" s="28"/>
      <c r="K30" s="28"/>
      <c r="L30" s="28"/>
      <c r="M30" s="28"/>
      <c r="N30" s="28">
        <v>605</v>
      </c>
      <c r="O30" s="50">
        <v>611</v>
      </c>
      <c r="P30" s="28"/>
      <c r="Q30" s="11"/>
    </row>
    <row r="31" spans="2:17" ht="15" customHeight="1" x14ac:dyDescent="0.35">
      <c r="B31" s="92" t="s">
        <v>46</v>
      </c>
      <c r="C31" s="28" t="s">
        <v>187</v>
      </c>
      <c r="D31" s="28"/>
      <c r="E31" s="28"/>
      <c r="F31" s="28"/>
      <c r="G31" s="28"/>
      <c r="H31" s="28"/>
      <c r="I31" s="28"/>
      <c r="J31" s="28"/>
      <c r="K31" s="28"/>
      <c r="L31" s="28"/>
      <c r="M31" s="28"/>
      <c r="N31" s="28">
        <v>250</v>
      </c>
      <c r="O31" s="50">
        <v>288</v>
      </c>
      <c r="P31" s="28"/>
      <c r="Q31" s="11"/>
    </row>
    <row r="32" spans="2:17" ht="15" customHeight="1" x14ac:dyDescent="0.35">
      <c r="B32" s="92" t="s">
        <v>45</v>
      </c>
      <c r="C32" s="28" t="s">
        <v>187</v>
      </c>
      <c r="D32" s="28"/>
      <c r="E32" s="28"/>
      <c r="F32" s="28"/>
      <c r="G32" s="28"/>
      <c r="H32" s="28"/>
      <c r="I32" s="28"/>
      <c r="J32" s="28"/>
      <c r="K32" s="28"/>
      <c r="L32" s="28"/>
      <c r="M32" s="28">
        <v>437</v>
      </c>
      <c r="N32" s="28">
        <v>315</v>
      </c>
      <c r="O32" s="50">
        <v>571</v>
      </c>
      <c r="P32" s="28"/>
      <c r="Q32" s="11"/>
    </row>
    <row r="33" spans="2:17" ht="15" customHeight="1" x14ac:dyDescent="0.35">
      <c r="B33" s="92" t="s">
        <v>44</v>
      </c>
      <c r="C33" s="28" t="s">
        <v>187</v>
      </c>
      <c r="D33" s="28">
        <v>830</v>
      </c>
      <c r="E33" s="28">
        <v>702</v>
      </c>
      <c r="F33" s="28">
        <v>708</v>
      </c>
      <c r="G33" s="28">
        <v>622</v>
      </c>
      <c r="H33" s="28">
        <v>620</v>
      </c>
      <c r="I33" s="28">
        <v>644</v>
      </c>
      <c r="J33" s="28">
        <v>685</v>
      </c>
      <c r="K33" s="28">
        <v>682</v>
      </c>
      <c r="L33" s="28">
        <v>585</v>
      </c>
      <c r="M33" s="28">
        <v>556</v>
      </c>
      <c r="N33" s="28">
        <v>547</v>
      </c>
      <c r="O33" s="50">
        <v>547</v>
      </c>
      <c r="P33" s="28"/>
      <c r="Q33" s="11"/>
    </row>
    <row r="34" spans="2:17" ht="15" customHeight="1" x14ac:dyDescent="0.35">
      <c r="B34" s="92" t="s">
        <v>43</v>
      </c>
      <c r="C34" s="28" t="s">
        <v>187</v>
      </c>
      <c r="D34" s="28"/>
      <c r="E34" s="28"/>
      <c r="F34" s="28"/>
      <c r="G34" s="28">
        <v>70</v>
      </c>
      <c r="H34" s="28">
        <v>183</v>
      </c>
      <c r="I34" s="28">
        <v>171</v>
      </c>
      <c r="J34" s="28">
        <v>193</v>
      </c>
      <c r="K34" s="28">
        <v>175</v>
      </c>
      <c r="L34" s="28">
        <v>131</v>
      </c>
      <c r="M34" s="28"/>
      <c r="N34" s="28"/>
      <c r="O34" s="50"/>
      <c r="P34" s="28"/>
      <c r="Q34" s="11"/>
    </row>
    <row r="35" spans="2:17" ht="15" customHeight="1" x14ac:dyDescent="0.35">
      <c r="B35" s="92" t="s">
        <v>42</v>
      </c>
      <c r="C35" s="28" t="s">
        <v>187</v>
      </c>
      <c r="D35" s="28"/>
      <c r="E35" s="28"/>
      <c r="F35" s="28"/>
      <c r="G35" s="28">
        <v>781</v>
      </c>
      <c r="H35" s="28">
        <v>583</v>
      </c>
      <c r="I35" s="28">
        <v>510</v>
      </c>
      <c r="J35" s="28">
        <v>526</v>
      </c>
      <c r="K35" s="28">
        <v>468</v>
      </c>
      <c r="L35" s="28">
        <v>569</v>
      </c>
      <c r="M35" s="28">
        <v>530</v>
      </c>
      <c r="N35" s="28">
        <v>712</v>
      </c>
      <c r="O35" s="50">
        <v>660</v>
      </c>
      <c r="P35" s="28"/>
      <c r="Q35" s="11"/>
    </row>
    <row r="36" spans="2:17" ht="15" customHeight="1" x14ac:dyDescent="0.35">
      <c r="B36" s="92" t="s">
        <v>41</v>
      </c>
      <c r="C36" s="28" t="s">
        <v>187</v>
      </c>
      <c r="D36" s="28">
        <v>1316</v>
      </c>
      <c r="E36" s="28">
        <v>882</v>
      </c>
      <c r="F36" s="28">
        <v>855</v>
      </c>
      <c r="G36" s="28">
        <v>809</v>
      </c>
      <c r="H36" s="28">
        <v>722</v>
      </c>
      <c r="I36" s="28">
        <v>719</v>
      </c>
      <c r="J36" s="28">
        <v>707</v>
      </c>
      <c r="K36" s="28">
        <v>652</v>
      </c>
      <c r="L36" s="28">
        <v>956</v>
      </c>
      <c r="M36" s="28">
        <v>1049</v>
      </c>
      <c r="N36" s="28">
        <v>1045</v>
      </c>
      <c r="O36" s="50">
        <v>988</v>
      </c>
      <c r="P36" s="28"/>
      <c r="Q36" s="11"/>
    </row>
    <row r="37" spans="2:17" ht="15" customHeight="1" x14ac:dyDescent="0.35">
      <c r="B37" s="92" t="s">
        <v>40</v>
      </c>
      <c r="C37" s="28" t="s">
        <v>187</v>
      </c>
      <c r="D37" s="28"/>
      <c r="E37" s="28"/>
      <c r="F37" s="28"/>
      <c r="G37" s="28"/>
      <c r="H37" s="28"/>
      <c r="I37" s="28"/>
      <c r="J37" s="28"/>
      <c r="K37" s="28"/>
      <c r="L37" s="28"/>
      <c r="M37" s="28"/>
      <c r="N37" s="28">
        <v>430</v>
      </c>
      <c r="O37" s="50">
        <v>442</v>
      </c>
      <c r="P37" s="28"/>
      <c r="Q37" s="11"/>
    </row>
    <row r="38" spans="2:17" ht="15" customHeight="1" x14ac:dyDescent="0.35">
      <c r="B38" s="92" t="s">
        <v>39</v>
      </c>
      <c r="C38" s="28" t="s">
        <v>187</v>
      </c>
      <c r="D38" s="28"/>
      <c r="E38" s="28"/>
      <c r="F38" s="28"/>
      <c r="G38" s="28"/>
      <c r="H38" s="28"/>
      <c r="I38" s="28"/>
      <c r="J38" s="28"/>
      <c r="K38" s="28"/>
      <c r="L38" s="28"/>
      <c r="M38" s="28"/>
      <c r="N38" s="28">
        <v>512</v>
      </c>
      <c r="O38" s="50">
        <v>521</v>
      </c>
      <c r="P38" s="28"/>
      <c r="Q38" s="11"/>
    </row>
    <row r="39" spans="2:17" ht="15" customHeight="1" x14ac:dyDescent="0.35">
      <c r="B39" s="92" t="s">
        <v>38</v>
      </c>
      <c r="C39" s="28" t="s">
        <v>187</v>
      </c>
      <c r="D39" s="28"/>
      <c r="E39" s="28"/>
      <c r="F39" s="28"/>
      <c r="G39" s="28"/>
      <c r="H39" s="28"/>
      <c r="I39" s="28"/>
      <c r="J39" s="28"/>
      <c r="K39" s="28"/>
      <c r="L39" s="28"/>
      <c r="M39" s="28"/>
      <c r="N39" s="28">
        <v>1969</v>
      </c>
      <c r="O39" s="50">
        <v>2050</v>
      </c>
      <c r="P39" s="28"/>
      <c r="Q39" s="11"/>
    </row>
    <row r="40" spans="2:17" ht="15" customHeight="1" x14ac:dyDescent="0.35">
      <c r="B40" s="92" t="s">
        <v>37</v>
      </c>
      <c r="C40" s="28" t="s">
        <v>187</v>
      </c>
      <c r="D40" s="28">
        <v>1584</v>
      </c>
      <c r="E40" s="28">
        <v>918</v>
      </c>
      <c r="F40" s="28">
        <v>736</v>
      </c>
      <c r="G40" s="28">
        <v>685</v>
      </c>
      <c r="H40" s="28">
        <v>713</v>
      </c>
      <c r="I40" s="28">
        <v>697</v>
      </c>
      <c r="J40" s="28">
        <v>669</v>
      </c>
      <c r="K40" s="28">
        <v>683</v>
      </c>
      <c r="L40" s="28">
        <v>650</v>
      </c>
      <c r="M40" s="28">
        <v>590</v>
      </c>
      <c r="N40" s="28">
        <v>670</v>
      </c>
      <c r="O40" s="50">
        <v>665</v>
      </c>
      <c r="P40" s="28"/>
      <c r="Q40" s="11"/>
    </row>
    <row r="41" spans="2:17" ht="15" customHeight="1" x14ac:dyDescent="0.35">
      <c r="B41" s="92" t="s">
        <v>36</v>
      </c>
      <c r="C41" s="28" t="s">
        <v>187</v>
      </c>
      <c r="D41" s="28">
        <v>0</v>
      </c>
      <c r="E41" s="28">
        <v>0</v>
      </c>
      <c r="F41" s="28">
        <v>0</v>
      </c>
      <c r="G41" s="28">
        <v>0</v>
      </c>
      <c r="H41" s="28">
        <v>0</v>
      </c>
      <c r="I41" s="28">
        <v>0</v>
      </c>
      <c r="J41" s="28">
        <v>0</v>
      </c>
      <c r="K41" s="28">
        <v>0</v>
      </c>
      <c r="L41" s="28">
        <v>0</v>
      </c>
      <c r="M41" s="28">
        <v>0</v>
      </c>
      <c r="N41" s="28">
        <v>2643</v>
      </c>
      <c r="O41" s="50">
        <v>1197</v>
      </c>
      <c r="P41" s="28"/>
      <c r="Q41" s="11"/>
    </row>
    <row r="42" spans="2:17" ht="15" customHeight="1" x14ac:dyDescent="0.35">
      <c r="B42" s="92" t="s">
        <v>35</v>
      </c>
      <c r="C42" s="28" t="s">
        <v>187</v>
      </c>
      <c r="D42" s="28">
        <v>1553</v>
      </c>
      <c r="E42" s="28">
        <v>1864</v>
      </c>
      <c r="F42" s="28">
        <v>1408</v>
      </c>
      <c r="G42" s="28">
        <v>1106</v>
      </c>
      <c r="H42" s="28">
        <v>611</v>
      </c>
      <c r="I42" s="28">
        <v>710</v>
      </c>
      <c r="J42" s="28">
        <v>672</v>
      </c>
      <c r="K42" s="28">
        <v>684</v>
      </c>
      <c r="L42" s="28">
        <v>839</v>
      </c>
      <c r="M42" s="28">
        <v>760</v>
      </c>
      <c r="N42" s="28">
        <v>676</v>
      </c>
      <c r="O42" s="28">
        <v>656</v>
      </c>
      <c r="P42" s="28"/>
      <c r="Q42" s="11"/>
    </row>
    <row r="43" spans="2:17" ht="15" customHeight="1" x14ac:dyDescent="0.35">
      <c r="B43" s="92" t="s">
        <v>34</v>
      </c>
      <c r="C43" s="28" t="s">
        <v>187</v>
      </c>
      <c r="D43" s="28">
        <v>1019</v>
      </c>
      <c r="E43" s="28">
        <v>1026</v>
      </c>
      <c r="F43" s="28">
        <v>1309</v>
      </c>
      <c r="G43" s="28">
        <v>955</v>
      </c>
      <c r="H43" s="28">
        <v>890</v>
      </c>
      <c r="I43" s="28">
        <v>789</v>
      </c>
      <c r="J43" s="28">
        <v>920</v>
      </c>
      <c r="K43" s="28">
        <v>857</v>
      </c>
      <c r="L43" s="28">
        <v>783</v>
      </c>
      <c r="M43" s="28">
        <v>785</v>
      </c>
      <c r="N43" s="28">
        <v>892</v>
      </c>
      <c r="O43" s="28">
        <v>839</v>
      </c>
      <c r="P43" s="28"/>
      <c r="Q43" s="11"/>
    </row>
    <row r="44" spans="2:17" ht="15" customHeight="1" x14ac:dyDescent="0.35">
      <c r="B44" s="92" t="s">
        <v>33</v>
      </c>
      <c r="C44" s="28" t="s">
        <v>187</v>
      </c>
      <c r="D44" s="28"/>
      <c r="E44" s="28">
        <v>674</v>
      </c>
      <c r="F44" s="28">
        <v>968</v>
      </c>
      <c r="G44" s="28">
        <v>850</v>
      </c>
      <c r="H44" s="28">
        <v>795</v>
      </c>
      <c r="I44" s="28">
        <v>738</v>
      </c>
      <c r="J44" s="28">
        <v>816</v>
      </c>
      <c r="K44" s="28">
        <v>758</v>
      </c>
      <c r="L44" s="28">
        <v>831</v>
      </c>
      <c r="M44" s="28">
        <v>718</v>
      </c>
      <c r="N44" s="28">
        <v>746</v>
      </c>
      <c r="O44" s="28">
        <v>734</v>
      </c>
      <c r="P44" s="28"/>
      <c r="Q44" s="11"/>
    </row>
    <row r="45" spans="2:17" ht="15" customHeight="1" x14ac:dyDescent="0.35">
      <c r="B45" s="92" t="s">
        <v>32</v>
      </c>
      <c r="C45" s="28" t="s">
        <v>187</v>
      </c>
      <c r="D45" s="28">
        <v>2004</v>
      </c>
      <c r="E45" s="28">
        <v>1531</v>
      </c>
      <c r="F45" s="28">
        <v>1255</v>
      </c>
      <c r="G45" s="28">
        <v>1342</v>
      </c>
      <c r="H45" s="28">
        <v>1451</v>
      </c>
      <c r="I45" s="28">
        <v>870</v>
      </c>
      <c r="J45" s="28">
        <v>852</v>
      </c>
      <c r="K45" s="28">
        <v>770</v>
      </c>
      <c r="L45" s="28">
        <v>750</v>
      </c>
      <c r="M45" s="28">
        <v>658</v>
      </c>
      <c r="N45" s="28">
        <v>653</v>
      </c>
      <c r="O45" s="28">
        <v>806</v>
      </c>
      <c r="P45" s="28"/>
      <c r="Q45" s="11"/>
    </row>
    <row r="46" spans="2:17" ht="15" customHeight="1" x14ac:dyDescent="0.35">
      <c r="B46" s="92" t="s">
        <v>31</v>
      </c>
      <c r="C46" s="28" t="s">
        <v>187</v>
      </c>
      <c r="D46" s="28">
        <v>929</v>
      </c>
      <c r="E46" s="28">
        <v>768</v>
      </c>
      <c r="F46" s="28">
        <v>868</v>
      </c>
      <c r="G46" s="28">
        <v>808</v>
      </c>
      <c r="H46" s="28">
        <v>764</v>
      </c>
      <c r="I46" s="28">
        <v>673</v>
      </c>
      <c r="J46" s="28">
        <v>595</v>
      </c>
      <c r="K46" s="28">
        <v>563</v>
      </c>
      <c r="L46" s="28">
        <v>602</v>
      </c>
      <c r="M46" s="28">
        <v>594</v>
      </c>
      <c r="N46" s="28">
        <v>640</v>
      </c>
      <c r="O46" s="28">
        <v>639</v>
      </c>
      <c r="P46" s="28"/>
      <c r="Q46" s="11"/>
    </row>
    <row r="47" spans="2:17" ht="15" customHeight="1" x14ac:dyDescent="0.35">
      <c r="B47" s="92" t="s">
        <v>30</v>
      </c>
      <c r="C47" s="28" t="s">
        <v>187</v>
      </c>
      <c r="D47" s="28">
        <v>1660</v>
      </c>
      <c r="E47" s="28">
        <v>1665</v>
      </c>
      <c r="F47" s="28">
        <v>1146</v>
      </c>
      <c r="G47" s="28">
        <v>980</v>
      </c>
      <c r="H47" s="28">
        <v>925</v>
      </c>
      <c r="I47" s="28">
        <v>902</v>
      </c>
      <c r="J47" s="28">
        <v>913</v>
      </c>
      <c r="K47" s="28">
        <v>663</v>
      </c>
      <c r="L47" s="28">
        <v>657</v>
      </c>
      <c r="M47" s="28">
        <v>392</v>
      </c>
      <c r="N47" s="28">
        <v>991</v>
      </c>
      <c r="O47" s="28">
        <v>797</v>
      </c>
      <c r="P47" s="28"/>
      <c r="Q47" s="11"/>
    </row>
    <row r="48" spans="2:17" ht="15" customHeight="1" x14ac:dyDescent="0.35">
      <c r="B48" s="92" t="s">
        <v>29</v>
      </c>
      <c r="C48" s="28" t="s">
        <v>187</v>
      </c>
      <c r="D48" s="28"/>
      <c r="E48" s="28"/>
      <c r="F48" s="28"/>
      <c r="G48" s="28"/>
      <c r="H48" s="28"/>
      <c r="I48" s="28"/>
      <c r="J48" s="28"/>
      <c r="K48" s="28"/>
      <c r="L48" s="28">
        <v>439</v>
      </c>
      <c r="M48" s="28">
        <v>430</v>
      </c>
      <c r="N48" s="28">
        <v>513</v>
      </c>
      <c r="O48" s="28">
        <v>519</v>
      </c>
      <c r="P48" s="28"/>
      <c r="Q48" s="11"/>
    </row>
    <row r="49" spans="2:17" ht="15" customHeight="1" x14ac:dyDescent="0.35">
      <c r="B49" s="92" t="s">
        <v>28</v>
      </c>
      <c r="C49" s="28" t="s">
        <v>187</v>
      </c>
      <c r="D49" s="28">
        <v>2095</v>
      </c>
      <c r="E49" s="28">
        <v>1560</v>
      </c>
      <c r="F49" s="28">
        <v>1130</v>
      </c>
      <c r="G49" s="28">
        <v>971</v>
      </c>
      <c r="H49" s="28">
        <v>939</v>
      </c>
      <c r="I49" s="28">
        <v>818</v>
      </c>
      <c r="J49" s="28">
        <v>825</v>
      </c>
      <c r="K49" s="28">
        <v>790</v>
      </c>
      <c r="L49" s="28">
        <v>802</v>
      </c>
      <c r="M49" s="28">
        <v>962</v>
      </c>
      <c r="N49" s="28">
        <v>750</v>
      </c>
      <c r="O49" s="28">
        <v>617</v>
      </c>
      <c r="P49" s="28"/>
      <c r="Q49" s="11"/>
    </row>
    <row r="50" spans="2:17" ht="15" customHeight="1" x14ac:dyDescent="0.35">
      <c r="B50" s="92" t="s">
        <v>27</v>
      </c>
      <c r="C50" s="28" t="s">
        <v>187</v>
      </c>
      <c r="D50" s="28">
        <v>1575</v>
      </c>
      <c r="E50" s="28">
        <v>1575</v>
      </c>
      <c r="F50" s="28">
        <v>1350</v>
      </c>
      <c r="G50" s="28">
        <v>1167</v>
      </c>
      <c r="H50" s="28">
        <v>826</v>
      </c>
      <c r="I50" s="28">
        <v>1005</v>
      </c>
      <c r="J50" s="28">
        <v>787</v>
      </c>
      <c r="K50" s="28">
        <v>599</v>
      </c>
      <c r="L50" s="28">
        <v>628</v>
      </c>
      <c r="M50" s="28">
        <v>641</v>
      </c>
      <c r="N50" s="28">
        <v>658</v>
      </c>
      <c r="O50" s="28"/>
      <c r="P50" s="28"/>
      <c r="Q50" s="11"/>
    </row>
    <row r="51" spans="2:17" ht="15" customHeight="1" x14ac:dyDescent="0.35">
      <c r="B51" s="92" t="s">
        <v>26</v>
      </c>
      <c r="C51" s="28" t="s">
        <v>187</v>
      </c>
      <c r="D51" s="28">
        <v>4043</v>
      </c>
      <c r="E51" s="28">
        <v>3263</v>
      </c>
      <c r="F51" s="28">
        <v>1550</v>
      </c>
      <c r="G51" s="28">
        <v>1287</v>
      </c>
      <c r="H51" s="28">
        <v>1275</v>
      </c>
      <c r="I51" s="28">
        <v>775</v>
      </c>
      <c r="J51" s="28">
        <v>1191</v>
      </c>
      <c r="K51" s="28">
        <v>1120</v>
      </c>
      <c r="L51" s="28">
        <v>884</v>
      </c>
      <c r="M51" s="28">
        <v>762</v>
      </c>
      <c r="N51" s="28">
        <v>610</v>
      </c>
      <c r="O51" s="28"/>
      <c r="P51" s="28"/>
      <c r="Q51" s="11"/>
    </row>
    <row r="52" spans="2:17" ht="15" customHeight="1" x14ac:dyDescent="0.35">
      <c r="B52" s="92" t="s">
        <v>25</v>
      </c>
      <c r="C52" s="28" t="s">
        <v>187</v>
      </c>
      <c r="D52" s="28"/>
      <c r="E52" s="28"/>
      <c r="F52" s="28"/>
      <c r="G52" s="28"/>
      <c r="H52" s="28"/>
      <c r="I52" s="28"/>
      <c r="J52" s="28"/>
      <c r="K52" s="28"/>
      <c r="L52" s="28"/>
      <c r="M52" s="28"/>
      <c r="N52" s="28">
        <v>198</v>
      </c>
      <c r="O52" s="28"/>
      <c r="P52" s="28"/>
      <c r="Q52" s="11"/>
    </row>
    <row r="53" spans="2:17" ht="15" customHeight="1" thickBot="1" x14ac:dyDescent="0.4">
      <c r="B53" s="93" t="s">
        <v>24</v>
      </c>
      <c r="C53" s="51" t="s">
        <v>187</v>
      </c>
      <c r="D53" s="51"/>
      <c r="E53" s="51"/>
      <c r="F53" s="51"/>
      <c r="G53" s="51"/>
      <c r="H53" s="51">
        <v>841</v>
      </c>
      <c r="I53" s="51">
        <v>185</v>
      </c>
      <c r="J53" s="51">
        <v>534</v>
      </c>
      <c r="K53" s="51">
        <v>854</v>
      </c>
      <c r="L53" s="51">
        <v>194</v>
      </c>
      <c r="M53" s="51">
        <v>302</v>
      </c>
      <c r="N53" s="51">
        <v>440</v>
      </c>
      <c r="O53" s="51">
        <v>474</v>
      </c>
      <c r="P53" s="51"/>
      <c r="Q53" s="11"/>
    </row>
    <row r="54" spans="2:17" ht="15" customHeight="1" x14ac:dyDescent="0.35">
      <c r="B54" s="92" t="s">
        <v>23</v>
      </c>
      <c r="C54" s="28" t="s">
        <v>147</v>
      </c>
      <c r="D54" s="28">
        <v>2785</v>
      </c>
      <c r="E54" s="28">
        <v>2604</v>
      </c>
      <c r="F54" s="28">
        <v>1988</v>
      </c>
      <c r="G54" s="28">
        <v>1830</v>
      </c>
      <c r="H54" s="28">
        <v>1806</v>
      </c>
      <c r="I54" s="28">
        <v>1834</v>
      </c>
      <c r="J54" s="28">
        <v>1113</v>
      </c>
      <c r="K54" s="28">
        <v>775</v>
      </c>
      <c r="L54" s="28"/>
      <c r="M54" s="28"/>
      <c r="N54" s="28"/>
      <c r="O54" s="50"/>
      <c r="P54" s="28"/>
      <c r="Q54" s="11"/>
    </row>
    <row r="55" spans="2:17" ht="15" customHeight="1" x14ac:dyDescent="0.35">
      <c r="B55" s="92" t="s">
        <v>22</v>
      </c>
      <c r="C55" s="28" t="s">
        <v>147</v>
      </c>
      <c r="D55" s="28">
        <v>3490</v>
      </c>
      <c r="E55" s="28">
        <v>2013</v>
      </c>
      <c r="F55" s="28">
        <v>2300</v>
      </c>
      <c r="G55" s="28">
        <v>2264</v>
      </c>
      <c r="H55" s="28">
        <v>2047</v>
      </c>
      <c r="I55" s="28">
        <v>2313</v>
      </c>
      <c r="J55" s="28">
        <v>1984</v>
      </c>
      <c r="K55" s="28">
        <v>1904</v>
      </c>
      <c r="L55" s="28">
        <v>2179</v>
      </c>
      <c r="M55" s="28">
        <v>2483</v>
      </c>
      <c r="N55" s="28">
        <v>1789</v>
      </c>
      <c r="O55" s="50">
        <v>2127</v>
      </c>
      <c r="P55" s="28"/>
      <c r="Q55" s="11"/>
    </row>
    <row r="56" spans="2:17" ht="15" customHeight="1" x14ac:dyDescent="0.35">
      <c r="B56" s="92" t="s">
        <v>21</v>
      </c>
      <c r="C56" s="28" t="s">
        <v>147</v>
      </c>
      <c r="D56" s="28">
        <v>1650</v>
      </c>
      <c r="E56" s="28">
        <v>1425</v>
      </c>
      <c r="F56" s="28">
        <v>1183</v>
      </c>
      <c r="G56" s="28">
        <v>950</v>
      </c>
      <c r="H56" s="28">
        <v>761</v>
      </c>
      <c r="I56" s="28">
        <v>601</v>
      </c>
      <c r="J56" s="28">
        <v>679</v>
      </c>
      <c r="K56" s="28">
        <v>841</v>
      </c>
      <c r="L56" s="28">
        <v>734</v>
      </c>
      <c r="M56" s="28">
        <v>727</v>
      </c>
      <c r="N56" s="28">
        <v>486</v>
      </c>
      <c r="O56" s="50">
        <v>591</v>
      </c>
      <c r="P56" s="28"/>
      <c r="Q56" s="11"/>
    </row>
    <row r="57" spans="2:17" ht="15" customHeight="1" x14ac:dyDescent="0.35">
      <c r="B57" s="92" t="s">
        <v>20</v>
      </c>
      <c r="C57" s="28" t="s">
        <v>147</v>
      </c>
      <c r="D57" s="28">
        <v>1061</v>
      </c>
      <c r="E57" s="28">
        <v>991</v>
      </c>
      <c r="F57" s="28">
        <v>957</v>
      </c>
      <c r="G57" s="28">
        <v>857</v>
      </c>
      <c r="H57" s="28">
        <v>951</v>
      </c>
      <c r="I57" s="28">
        <v>885</v>
      </c>
      <c r="J57" s="28">
        <v>851</v>
      </c>
      <c r="K57" s="28">
        <v>690</v>
      </c>
      <c r="L57" s="28">
        <v>1021</v>
      </c>
      <c r="M57" s="28">
        <v>775</v>
      </c>
      <c r="N57" s="28">
        <v>806</v>
      </c>
      <c r="O57" s="50">
        <v>808</v>
      </c>
      <c r="P57" s="28"/>
      <c r="Q57" s="11"/>
    </row>
    <row r="58" spans="2:17" ht="15" customHeight="1" x14ac:dyDescent="0.35">
      <c r="B58" s="92" t="s">
        <v>19</v>
      </c>
      <c r="C58" s="28" t="s">
        <v>147</v>
      </c>
      <c r="D58" s="28">
        <v>1070</v>
      </c>
      <c r="E58" s="28">
        <v>1150</v>
      </c>
      <c r="F58" s="28">
        <v>1085</v>
      </c>
      <c r="G58" s="28">
        <v>970</v>
      </c>
      <c r="H58" s="28">
        <v>971</v>
      </c>
      <c r="I58" s="28">
        <v>1085</v>
      </c>
      <c r="J58" s="28">
        <v>1028</v>
      </c>
      <c r="K58" s="28">
        <v>1317</v>
      </c>
      <c r="L58" s="28">
        <v>887</v>
      </c>
      <c r="M58" s="28">
        <v>907</v>
      </c>
      <c r="N58" s="28">
        <v>1032</v>
      </c>
      <c r="O58" s="50"/>
      <c r="P58" s="28"/>
      <c r="Q58" s="11"/>
    </row>
    <row r="59" spans="2:17" ht="15" customHeight="1" x14ac:dyDescent="0.35">
      <c r="B59" s="92" t="s">
        <v>18</v>
      </c>
      <c r="C59" s="28" t="s">
        <v>147</v>
      </c>
      <c r="D59" s="28">
        <v>1872</v>
      </c>
      <c r="E59" s="28">
        <v>1401</v>
      </c>
      <c r="F59" s="28">
        <v>1410</v>
      </c>
      <c r="G59" s="28">
        <v>1773</v>
      </c>
      <c r="H59" s="28"/>
      <c r="I59" s="28"/>
      <c r="J59" s="28"/>
      <c r="K59" s="28"/>
      <c r="L59" s="28"/>
      <c r="M59" s="28"/>
      <c r="N59" s="28"/>
      <c r="O59" s="50"/>
      <c r="P59" s="28"/>
      <c r="Q59" s="11"/>
    </row>
    <row r="60" spans="2:17" ht="15" customHeight="1" x14ac:dyDescent="0.35">
      <c r="B60" s="92" t="s">
        <v>17</v>
      </c>
      <c r="C60" s="28" t="s">
        <v>147</v>
      </c>
      <c r="D60" s="28">
        <v>1918</v>
      </c>
      <c r="E60" s="28">
        <v>2257</v>
      </c>
      <c r="F60" s="28">
        <v>2478</v>
      </c>
      <c r="G60" s="28">
        <v>2590</v>
      </c>
      <c r="H60" s="28">
        <v>1902</v>
      </c>
      <c r="I60" s="28">
        <v>2010</v>
      </c>
      <c r="J60" s="28">
        <v>1897</v>
      </c>
      <c r="K60" s="28">
        <v>1566</v>
      </c>
      <c r="L60" s="28">
        <v>1780</v>
      </c>
      <c r="M60" s="28">
        <v>1811</v>
      </c>
      <c r="N60" s="28"/>
      <c r="O60" s="50"/>
      <c r="P60" s="28"/>
      <c r="Q60" s="11"/>
    </row>
    <row r="61" spans="2:17" ht="15" customHeight="1" x14ac:dyDescent="0.35">
      <c r="B61" s="92" t="s">
        <v>16</v>
      </c>
      <c r="C61" s="28" t="s">
        <v>147</v>
      </c>
      <c r="D61" s="28">
        <v>1244</v>
      </c>
      <c r="E61" s="28">
        <v>1244</v>
      </c>
      <c r="F61" s="28">
        <v>1115</v>
      </c>
      <c r="G61" s="28">
        <v>1010</v>
      </c>
      <c r="H61" s="28">
        <v>1070</v>
      </c>
      <c r="I61" s="28">
        <v>1018</v>
      </c>
      <c r="J61" s="28">
        <v>911</v>
      </c>
      <c r="K61" s="28">
        <v>844</v>
      </c>
      <c r="L61" s="42">
        <v>874</v>
      </c>
      <c r="M61" s="42">
        <v>973</v>
      </c>
      <c r="N61" s="28">
        <v>1039</v>
      </c>
      <c r="O61" s="50">
        <v>1000</v>
      </c>
      <c r="P61" s="28"/>
      <c r="Q61" s="11"/>
    </row>
    <row r="62" spans="2:17" ht="15" customHeight="1" x14ac:dyDescent="0.35">
      <c r="B62" s="92" t="s">
        <v>15</v>
      </c>
      <c r="C62" s="28" t="s">
        <v>147</v>
      </c>
      <c r="D62" s="28">
        <v>1636</v>
      </c>
      <c r="E62" s="28">
        <v>1615</v>
      </c>
      <c r="F62" s="28">
        <v>1386</v>
      </c>
      <c r="G62" s="28">
        <v>1191</v>
      </c>
      <c r="H62" s="28">
        <v>1253</v>
      </c>
      <c r="I62" s="28">
        <v>1150</v>
      </c>
      <c r="J62" s="28">
        <v>1080</v>
      </c>
      <c r="K62" s="28">
        <v>1211</v>
      </c>
      <c r="L62" s="28"/>
      <c r="M62" s="28"/>
      <c r="N62" s="28"/>
      <c r="O62" s="50"/>
      <c r="P62" s="28"/>
      <c r="Q62" s="11"/>
    </row>
    <row r="63" spans="2:17" ht="15" customHeight="1" x14ac:dyDescent="0.35">
      <c r="B63" s="92" t="s">
        <v>14</v>
      </c>
      <c r="C63" s="28" t="s">
        <v>147</v>
      </c>
      <c r="D63" s="28">
        <v>1523</v>
      </c>
      <c r="E63" s="28">
        <v>1523</v>
      </c>
      <c r="F63" s="28">
        <v>1380</v>
      </c>
      <c r="G63" s="28">
        <v>1206</v>
      </c>
      <c r="H63" s="28">
        <v>1389</v>
      </c>
      <c r="I63" s="28">
        <v>1221</v>
      </c>
      <c r="J63" s="28">
        <v>1089</v>
      </c>
      <c r="K63" s="28">
        <v>1122</v>
      </c>
      <c r="L63" s="28">
        <v>1211</v>
      </c>
      <c r="M63" s="28">
        <v>1227</v>
      </c>
      <c r="N63" s="28">
        <v>1144</v>
      </c>
      <c r="O63" s="50">
        <v>1253</v>
      </c>
      <c r="P63" s="28"/>
      <c r="Q63" s="11"/>
    </row>
    <row r="64" spans="2:17" ht="15" customHeight="1" x14ac:dyDescent="0.35">
      <c r="B64" s="92" t="s">
        <v>13</v>
      </c>
      <c r="C64" s="28" t="s">
        <v>147</v>
      </c>
      <c r="D64" s="28">
        <v>1403</v>
      </c>
      <c r="E64" s="28">
        <v>1923</v>
      </c>
      <c r="F64" s="28">
        <v>2188</v>
      </c>
      <c r="G64" s="28">
        <v>1828</v>
      </c>
      <c r="H64" s="28">
        <v>2069</v>
      </c>
      <c r="I64" s="28">
        <v>2066</v>
      </c>
      <c r="J64" s="28">
        <v>1967</v>
      </c>
      <c r="K64" s="28">
        <v>1922</v>
      </c>
      <c r="L64" s="28">
        <v>1988</v>
      </c>
      <c r="M64" s="28">
        <v>2084</v>
      </c>
      <c r="N64" s="28">
        <v>1954</v>
      </c>
      <c r="O64" s="50">
        <v>2002</v>
      </c>
      <c r="P64" s="28"/>
      <c r="Q64" s="11"/>
    </row>
    <row r="65" spans="2:17" ht="15" customHeight="1" x14ac:dyDescent="0.35">
      <c r="B65" s="92" t="s">
        <v>12</v>
      </c>
      <c r="C65" s="28" t="s">
        <v>147</v>
      </c>
      <c r="D65" s="28"/>
      <c r="E65" s="28"/>
      <c r="F65" s="28"/>
      <c r="G65" s="28"/>
      <c r="H65" s="28"/>
      <c r="I65" s="28"/>
      <c r="J65" s="28"/>
      <c r="K65" s="28"/>
      <c r="L65" s="28"/>
      <c r="M65" s="28"/>
      <c r="N65" s="28">
        <v>796</v>
      </c>
      <c r="O65" s="50">
        <v>901</v>
      </c>
      <c r="P65" s="28"/>
      <c r="Q65" s="11"/>
    </row>
    <row r="66" spans="2:17" ht="15" customHeight="1" x14ac:dyDescent="0.35">
      <c r="B66" s="92" t="s">
        <v>11</v>
      </c>
      <c r="C66" s="28" t="s">
        <v>147</v>
      </c>
      <c r="D66" s="28"/>
      <c r="E66" s="28"/>
      <c r="F66" s="28">
        <v>1999</v>
      </c>
      <c r="G66" s="28">
        <v>1706</v>
      </c>
      <c r="H66" s="28">
        <v>1882</v>
      </c>
      <c r="I66" s="28">
        <v>1543</v>
      </c>
      <c r="J66" s="28">
        <v>1374</v>
      </c>
      <c r="K66" s="28">
        <v>1351</v>
      </c>
      <c r="L66" s="28">
        <v>1326</v>
      </c>
      <c r="M66" s="28">
        <v>1387</v>
      </c>
      <c r="N66" s="28">
        <v>1402</v>
      </c>
      <c r="O66" s="50">
        <v>1372</v>
      </c>
      <c r="P66" s="28"/>
      <c r="Q66" s="11"/>
    </row>
    <row r="67" spans="2:17" ht="15" customHeight="1" x14ac:dyDescent="0.35">
      <c r="B67" s="92" t="s">
        <v>10</v>
      </c>
      <c r="C67" s="28" t="s">
        <v>147</v>
      </c>
      <c r="D67" s="28">
        <v>987</v>
      </c>
      <c r="E67" s="28">
        <v>928</v>
      </c>
      <c r="F67" s="28">
        <v>766</v>
      </c>
      <c r="G67" s="28">
        <v>697</v>
      </c>
      <c r="H67" s="28">
        <v>632</v>
      </c>
      <c r="I67" s="28">
        <v>658</v>
      </c>
      <c r="J67" s="28">
        <v>721</v>
      </c>
      <c r="K67" s="28">
        <v>768</v>
      </c>
      <c r="L67" s="28">
        <v>844</v>
      </c>
      <c r="M67" s="28">
        <v>821</v>
      </c>
      <c r="N67" s="28">
        <v>839</v>
      </c>
      <c r="O67" s="50">
        <v>827</v>
      </c>
      <c r="P67" s="28"/>
      <c r="Q67" s="11"/>
    </row>
    <row r="68" spans="2:17" ht="15" customHeight="1" x14ac:dyDescent="0.35">
      <c r="B68" s="92" t="s">
        <v>9</v>
      </c>
      <c r="C68" s="28" t="s">
        <v>147</v>
      </c>
      <c r="D68" s="28">
        <v>1945</v>
      </c>
      <c r="E68" s="28">
        <v>1945</v>
      </c>
      <c r="F68" s="28">
        <v>1979</v>
      </c>
      <c r="G68" s="28">
        <v>1653</v>
      </c>
      <c r="H68" s="28">
        <v>1596</v>
      </c>
      <c r="I68" s="28">
        <v>1497</v>
      </c>
      <c r="J68" s="28">
        <v>1452</v>
      </c>
      <c r="K68" s="28">
        <v>1453</v>
      </c>
      <c r="L68" s="28">
        <v>1514</v>
      </c>
      <c r="M68" s="28">
        <v>1526</v>
      </c>
      <c r="N68" s="28">
        <v>1587</v>
      </c>
      <c r="O68" s="50">
        <v>1456</v>
      </c>
      <c r="P68" s="28"/>
      <c r="Q68" s="11"/>
    </row>
    <row r="69" spans="2:17" ht="15" customHeight="1" x14ac:dyDescent="0.35">
      <c r="B69" s="92" t="s">
        <v>8</v>
      </c>
      <c r="C69" s="28" t="s">
        <v>147</v>
      </c>
      <c r="D69" s="28"/>
      <c r="E69" s="28"/>
      <c r="F69" s="28"/>
      <c r="G69" s="28">
        <v>0</v>
      </c>
      <c r="H69" s="28">
        <v>1305</v>
      </c>
      <c r="I69" s="28">
        <v>1184</v>
      </c>
      <c r="J69" s="28">
        <v>963</v>
      </c>
      <c r="K69" s="28">
        <v>909</v>
      </c>
      <c r="L69" s="28">
        <v>925</v>
      </c>
      <c r="M69" s="28">
        <v>947</v>
      </c>
      <c r="N69" s="28">
        <v>1618</v>
      </c>
      <c r="O69" s="50">
        <v>1260</v>
      </c>
      <c r="P69" s="28"/>
      <c r="Q69" s="11"/>
    </row>
    <row r="70" spans="2:17" ht="15" customHeight="1" x14ac:dyDescent="0.35">
      <c r="B70" s="92" t="s">
        <v>7</v>
      </c>
      <c r="C70" s="28" t="s">
        <v>147</v>
      </c>
      <c r="D70" s="28">
        <v>1785</v>
      </c>
      <c r="E70" s="28">
        <v>1851</v>
      </c>
      <c r="F70" s="28">
        <v>1597</v>
      </c>
      <c r="G70" s="28">
        <v>1159</v>
      </c>
      <c r="H70" s="28">
        <v>1189</v>
      </c>
      <c r="I70" s="28">
        <v>1126</v>
      </c>
      <c r="J70" s="28">
        <v>1225</v>
      </c>
      <c r="K70" s="28">
        <v>1208</v>
      </c>
      <c r="L70" s="28">
        <v>955</v>
      </c>
      <c r="M70" s="28">
        <v>1032</v>
      </c>
      <c r="N70" s="28">
        <v>1145</v>
      </c>
      <c r="O70" s="50">
        <v>1219</v>
      </c>
      <c r="P70" s="28"/>
      <c r="Q70" s="11"/>
    </row>
    <row r="71" spans="2:17" ht="15" customHeight="1" x14ac:dyDescent="0.35">
      <c r="B71" s="92" t="s">
        <v>6</v>
      </c>
      <c r="C71" s="28" t="s">
        <v>147</v>
      </c>
      <c r="D71" s="28">
        <v>1736</v>
      </c>
      <c r="E71" s="28">
        <v>1736</v>
      </c>
      <c r="F71" s="28">
        <v>1557</v>
      </c>
      <c r="G71" s="28">
        <v>1516</v>
      </c>
      <c r="H71" s="28">
        <v>1488</v>
      </c>
      <c r="I71" s="28">
        <v>1856</v>
      </c>
      <c r="J71" s="28">
        <v>1479</v>
      </c>
      <c r="K71" s="28">
        <v>1318</v>
      </c>
      <c r="L71" s="28">
        <v>1235</v>
      </c>
      <c r="M71" s="28">
        <v>1375</v>
      </c>
      <c r="N71" s="28">
        <v>1299</v>
      </c>
      <c r="O71" s="50"/>
      <c r="P71" s="28"/>
      <c r="Q71" s="11"/>
    </row>
    <row r="72" spans="2:17" ht="15" customHeight="1" thickBot="1" x14ac:dyDescent="0.4">
      <c r="B72" s="93" t="s">
        <v>5</v>
      </c>
      <c r="C72" s="51" t="s">
        <v>147</v>
      </c>
      <c r="D72" s="51">
        <v>1625</v>
      </c>
      <c r="E72" s="51">
        <v>1485</v>
      </c>
      <c r="F72" s="51">
        <v>1265</v>
      </c>
      <c r="G72" s="51">
        <v>1012</v>
      </c>
      <c r="H72" s="51">
        <v>898</v>
      </c>
      <c r="I72" s="51">
        <v>892</v>
      </c>
      <c r="J72" s="51">
        <v>881</v>
      </c>
      <c r="K72" s="51">
        <v>724</v>
      </c>
      <c r="L72" s="51">
        <v>747</v>
      </c>
      <c r="M72" s="51">
        <v>450</v>
      </c>
      <c r="N72" s="51">
        <v>732</v>
      </c>
      <c r="O72" s="52">
        <v>635</v>
      </c>
      <c r="P72" s="28"/>
      <c r="Q72" s="11"/>
    </row>
    <row r="73" spans="2:17" x14ac:dyDescent="0.35">
      <c r="P73" s="373"/>
    </row>
    <row r="74" spans="2:17" x14ac:dyDescent="0.35">
      <c r="B74" s="27" t="s">
        <v>210</v>
      </c>
    </row>
    <row r="75" spans="2:17" x14ac:dyDescent="0.35">
      <c r="B75" s="29"/>
    </row>
    <row r="76" spans="2:17" x14ac:dyDescent="0.35">
      <c r="B76" s="27" t="s">
        <v>209</v>
      </c>
    </row>
  </sheetData>
  <mergeCells count="2">
    <mergeCell ref="B2:C2"/>
    <mergeCell ref="B3:C3"/>
  </mergeCells>
  <hyperlinks>
    <hyperlink ref="B74" location="'Data Pack Introduction'!B1" tooltip="Introduction Page" display="Back to Introduction Page"/>
    <hyperlink ref="B76" location="'Environmental Performance Data '!B1" tooltip="Environmental Report Summary" display="Go to Environmental Report Summary Page"/>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3ffe744e-0fe7-4ab9-965f-474bd4ef3b96">2017-03-27T02:04:48+00:00</Date>
    <Subject_x0020_Matter xmlns="90045617-3158-4a47-8764-2128df4f88fd">&lt;select&gt;</Subject_x0020_Matter>
    <Supplier_x0020_Name xmlns="90045617-3158-4a47-8764-2128df4f88fd">&lt;select&gt;</Supplier_x0020_Name>
    <GPT_x0020_Asset_x0020_Names xmlns="3ffe744e-0fe7-4ab9-965f-474bd4ef3b96" xsi:nil="true"/>
    <Sustainability_x0020_Document_x0020_Type xmlns="90045617-3158-4a47-8764-2128df4f88fd">&lt;select&gt;</Sustainability_x0020_Document_x0020_Type>
  </documentManagement>
</p:properties>
</file>

<file path=customXml/item2.xml><?xml version="1.0" encoding="utf-8"?>
<ct:contentTypeSchema xmlns:ct="http://schemas.microsoft.com/office/2006/metadata/contentType" xmlns:ma="http://schemas.microsoft.com/office/2006/metadata/properties/metaAttributes" ct:_="" ma:_="" ma:contentTypeName="Environment" ma:contentTypeID="0x0101002A43C09F41527C4FBF726A5565F3CD910400645BB6D259CAF5438D8EB88561C09166" ma:contentTypeVersion="6" ma:contentTypeDescription="" ma:contentTypeScope="" ma:versionID="13de6f2bb7435042ef575d41dbfad941">
  <xsd:schema xmlns:xsd="http://www.w3.org/2001/XMLSchema" xmlns:xs="http://www.w3.org/2001/XMLSchema" xmlns:p="http://schemas.microsoft.com/office/2006/metadata/properties" xmlns:ns2="3ffe744e-0fe7-4ab9-965f-474bd4ef3b96" xmlns:ns3="90045617-3158-4a47-8764-2128df4f88fd" targetNamespace="http://schemas.microsoft.com/office/2006/metadata/properties" ma:root="true" ma:fieldsID="1c6b77c6e63cd5768007936dfd97d0d7" ns2:_="" ns3:_="">
    <xsd:import namespace="3ffe744e-0fe7-4ab9-965f-474bd4ef3b96"/>
    <xsd:import namespace="90045617-3158-4a47-8764-2128df4f88fd"/>
    <xsd:element name="properties">
      <xsd:complexType>
        <xsd:sequence>
          <xsd:element name="documentManagement">
            <xsd:complexType>
              <xsd:all>
                <xsd:element ref="ns2:Date"/>
                <xsd:element ref="ns3:Subject_x0020_Matter"/>
                <xsd:element ref="ns3:Supplier_x0020_Name"/>
                <xsd:element ref="ns3:Sustainability_x0020_Document_x0020_Type"/>
                <xsd:element ref="ns2:GPT_x0020_Asset_x0020_Na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fe744e-0fe7-4ab9-965f-474bd4ef3b96" elementFormDefault="qualified">
    <xsd:import namespace="http://schemas.microsoft.com/office/2006/documentManagement/types"/>
    <xsd:import namespace="http://schemas.microsoft.com/office/infopath/2007/PartnerControls"/>
    <xsd:element name="Date" ma:index="8" ma:displayName="Date" ma:default="[today]" ma:description="This is a date stamp chosen by you that's appropriate for the document. e.g. a contract may be dated several days ago- the creation date and modified date are different." ma:format="DateOnly" ma:internalName="Date" ma:readOnly="false">
      <xsd:simpleType>
        <xsd:restriction base="dms:DateTime"/>
      </xsd:simpleType>
    </xsd:element>
    <xsd:element name="GPT_x0020_Asset_x0020_Names" ma:index="14" nillable="true" ma:displayName="GPT Asset Name" ma:list="{cc213068-d090-47f7-897f-138651be0a4d}" ma:internalName="GPT_x0020_Asset_x0020_Names" ma:readOnly="false" ma:showField="Title" ma:web="3ffe744e-0fe7-4ab9-965f-474bd4ef3b9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90045617-3158-4a47-8764-2128df4f88fd" elementFormDefault="qualified">
    <xsd:import namespace="http://schemas.microsoft.com/office/2006/documentManagement/types"/>
    <xsd:import namespace="http://schemas.microsoft.com/office/infopath/2007/PartnerControls"/>
    <xsd:element name="Subject_x0020_Matter" ma:index="11" ma:displayName="Subject Matter" ma:default="&lt;select&gt;" ma:format="Dropdown" ma:internalName="Subject_x0020_Matter" ma:readOnly="false">
      <xsd:simpleType>
        <xsd:union memberTypes="dms:Text">
          <xsd:simpleType>
            <xsd:restriction base="dms:Choice">
              <xsd:enumeration value="&lt;select&gt;"/>
              <xsd:enumeration value="Biodiversity"/>
              <xsd:enumeration value="CDP"/>
              <xsd:enumeration value="Climate Change"/>
              <xsd:enumeration value="Culture"/>
              <xsd:enumeration value="DJSI"/>
              <xsd:enumeration value="EEO"/>
              <xsd:enumeration value="Energy"/>
              <xsd:enumeration value="GPT Reports"/>
              <xsd:enumeration value="GPT Website"/>
              <xsd:enumeration value="GRESB"/>
              <xsd:enumeration value="GRI"/>
              <xsd:enumeration value="IGCC"/>
              <xsd:enumeration value="LBG"/>
              <xsd:enumeration value="NGERS"/>
              <xsd:enumeration value="PRI"/>
              <xsd:enumeration value="Suppliers"/>
              <xsd:enumeration value="Transport"/>
              <xsd:enumeration value="Waste/Resources"/>
              <xsd:enumeration value="Water"/>
              <xsd:enumeration value="Wholesale Funds"/>
              <xsd:enumeration value="Work Environment"/>
            </xsd:restriction>
          </xsd:simpleType>
        </xsd:union>
      </xsd:simpleType>
    </xsd:element>
    <xsd:element name="Supplier_x0020_Name" ma:index="12" ma:displayName="Supplier Name" ma:default="&lt;select&gt;" ma:format="Dropdown" ma:internalName="Supplier_x0020_Name">
      <xsd:simpleType>
        <xsd:union memberTypes="dms:Text">
          <xsd:simpleType>
            <xsd:restriction base="dms:Choice">
              <xsd:enumeration value="&lt;select&gt;"/>
              <xsd:enumeration value="Banarra"/>
              <xsd:enumeration value="Carbon Systems"/>
              <xsd:enumeration value="Energy Advice"/>
              <xsd:enumeration value="ERM"/>
              <xsd:enumeration value="Ernst &amp; Young"/>
              <xsd:enumeration value="Great Barrier Reef"/>
              <xsd:enumeration value="Green Building Council"/>
              <xsd:enumeration value="Landcare"/>
              <xsd:enumeration value="Learn2"/>
              <xsd:enumeration value="Netbalance"/>
              <xsd:enumeration value="Parramatta Mission"/>
              <xsd:enumeration value="PRI"/>
              <xsd:enumeration value="Syneca Consulting"/>
              <xsd:enumeration value="The Hornery Institute(THI)"/>
              <xsd:enumeration value="The Project Doctor"/>
              <xsd:enumeration value="Walking the Talk"/>
            </xsd:restriction>
          </xsd:simpleType>
        </xsd:union>
      </xsd:simpleType>
    </xsd:element>
    <xsd:element name="Sustainability_x0020_Document_x0020_Type" ma:index="13" ma:displayName="Sustainability Document Type" ma:default="&lt;select&gt;" ma:format="Dropdown" ma:internalName="Sustainability_x0020_Document_x0020_Type">
      <xsd:simpleType>
        <xsd:union memberTypes="dms:Text">
          <xsd:simpleType>
            <xsd:restriction base="dms:Choice">
              <xsd:enumeration value="&lt;select&gt;"/>
              <xsd:enumeration value="Agendas"/>
              <xsd:enumeration value="Brief"/>
              <xsd:enumeration value="Contract"/>
              <xsd:enumeration value="Expenses"/>
              <xsd:enumeration value="External"/>
              <xsd:enumeration value="Internal"/>
              <xsd:enumeration value="Invoice"/>
              <xsd:enumeration value="Minutes"/>
              <xsd:enumeration value="Presentation"/>
              <xsd:enumeration value="Proposal"/>
              <xsd:enumeration value="Report"/>
              <xsd:enumeration value="RFI"/>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E00EAD-D341-4699-839F-0EEBDA5D4FD4}">
  <ds:schemaRefs>
    <ds:schemaRef ds:uri="http://purl.org/dc/elements/1.1/"/>
    <ds:schemaRef ds:uri="http://schemas.microsoft.com/office/2006/metadata/properties"/>
    <ds:schemaRef ds:uri="90045617-3158-4a47-8764-2128df4f88fd"/>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3ffe744e-0fe7-4ab9-965f-474bd4ef3b96"/>
    <ds:schemaRef ds:uri="http://www.w3.org/XML/1998/namespace"/>
    <ds:schemaRef ds:uri="http://purl.org/dc/terms/"/>
  </ds:schemaRefs>
</ds:datastoreItem>
</file>

<file path=customXml/itemProps2.xml><?xml version="1.0" encoding="utf-8"?>
<ds:datastoreItem xmlns:ds="http://schemas.openxmlformats.org/officeDocument/2006/customXml" ds:itemID="{26E464C6-19F3-41EE-BEFD-648A2A40C7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fe744e-0fe7-4ab9-965f-474bd4ef3b96"/>
    <ds:schemaRef ds:uri="90045617-3158-4a47-8764-2128df4f88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2D5ED6-2827-4193-92E3-CA928D4A26B3}">
  <ds:schemaRefs>
    <ds:schemaRef ds:uri="http://schemas.microsoft.com/office/2006/metadata/customXsn"/>
  </ds:schemaRefs>
</ds:datastoreItem>
</file>

<file path=customXml/itemProps4.xml><?xml version="1.0" encoding="utf-8"?>
<ds:datastoreItem xmlns:ds="http://schemas.openxmlformats.org/officeDocument/2006/customXml" ds:itemID="{30219D98-6653-44D5-8F85-E646155AD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Data Pack Introduction</vt:lpstr>
      <vt:lpstr> Summary Data </vt:lpstr>
      <vt:lpstr> Summary Charts</vt:lpstr>
      <vt:lpstr>Energy &amp; Emissions </vt:lpstr>
      <vt:lpstr>Water </vt:lpstr>
      <vt:lpstr>Waste </vt:lpstr>
      <vt:lpstr>Energy Intensity</vt:lpstr>
      <vt:lpstr>Emissions Intensity</vt:lpstr>
      <vt:lpstr>Water Intensity</vt:lpstr>
      <vt:lpstr>Waste Recycling</vt:lpstr>
      <vt:lpstr>NABERS</vt:lpstr>
      <vt:lpstr>Green Star</vt:lpstr>
      <vt:lpstr>Explanatory Notes</vt:lpstr>
      <vt:lpstr>Energy_Emissions_Performance</vt:lpstr>
      <vt:lpstr>Energy_Intensity__MJ___m2</vt:lpstr>
      <vt:lpstr>Environmental_Performance_Data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Ford</dc:creator>
  <cp:lastModifiedBy>Steve Ford</cp:lastModifiedBy>
  <cp:lastPrinted>2017-03-27T03:56:41Z</cp:lastPrinted>
  <dcterms:created xsi:type="dcterms:W3CDTF">2016-01-21T10:57:43Z</dcterms:created>
  <dcterms:modified xsi:type="dcterms:W3CDTF">2017-11-03T00:37:32Z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0x0101002A43C09F41527C4FBF726A5565F3CD910400645BB6D259CAF5438D8EB88561C09166</vt:lpwstr>
  </property>
</Properties>
</file>